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AM NZAME EKOME.D\Desktop\PROFESSIONNELS\DGS\DECSI\RGOE2021\ANCIEN TABLEAU\TAB_DEF\SECTEURS\SECTEURS\"/>
    </mc:Choice>
  </mc:AlternateContent>
  <xr:revisionPtr revIDLastSave="0" documentId="13_ncr:1_{76EC98BA-4BF2-434D-BE7B-499A53BD378B}" xr6:coauthVersionLast="47" xr6:coauthVersionMax="47" xr10:uidLastSave="{00000000-0000-0000-0000-000000000000}"/>
  <bookViews>
    <workbookView xWindow="-110" yWindow="-110" windowWidth="19420" windowHeight="10300" activeTab="1" xr2:uid="{74C02EAD-2A48-4C98-B83D-0F3F8D1F14E3}"/>
  </bookViews>
  <sheets>
    <sheet name="SECONDE_GENERAL" sheetId="1" r:id="rId1"/>
    <sheet name="SGENE_ORDRE_ENSEIGN" sheetId="4" r:id="rId2"/>
    <sheet name="SECONDE_TECH" sheetId="2" r:id="rId3"/>
    <sheet name="STECH_ORDRE_ENSEIGN" sheetId="3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" i="4" l="1"/>
  <c r="C43" i="4"/>
  <c r="D43" i="4"/>
  <c r="E43" i="4"/>
  <c r="F43" i="4"/>
  <c r="G43" i="4"/>
  <c r="H43" i="4"/>
  <c r="I43" i="4"/>
  <c r="J43" i="4"/>
  <c r="K43" i="4"/>
  <c r="L43" i="4"/>
  <c r="M43" i="4"/>
  <c r="N43" i="4"/>
  <c r="O43" i="4"/>
  <c r="P43" i="4"/>
  <c r="Q43" i="4"/>
  <c r="R43" i="4"/>
  <c r="S43" i="4"/>
  <c r="T43" i="4"/>
  <c r="U43" i="4"/>
  <c r="V43" i="4"/>
  <c r="W43" i="4"/>
  <c r="X43" i="4"/>
  <c r="Y43" i="4"/>
  <c r="Z43" i="4"/>
  <c r="AA43" i="4"/>
  <c r="D22" i="4"/>
  <c r="E22" i="4"/>
  <c r="F22" i="4"/>
  <c r="G22" i="4"/>
  <c r="H22" i="4"/>
  <c r="I22" i="4"/>
  <c r="J22" i="4"/>
  <c r="K22" i="4"/>
  <c r="L22" i="4"/>
  <c r="M22" i="4"/>
  <c r="N22" i="4"/>
  <c r="O22" i="4"/>
  <c r="P22" i="4"/>
  <c r="Q22" i="4"/>
  <c r="R22" i="4"/>
  <c r="S22" i="4"/>
  <c r="T22" i="4"/>
  <c r="U22" i="4"/>
  <c r="V22" i="4"/>
  <c r="W22" i="4"/>
  <c r="X22" i="4"/>
  <c r="Y22" i="4"/>
  <c r="Z22" i="4"/>
  <c r="AA22" i="4"/>
  <c r="B22" i="4"/>
  <c r="B43" i="4"/>
  <c r="AA16" i="4"/>
  <c r="AA17" i="4"/>
  <c r="AA29" i="4"/>
  <c r="AA41" i="4"/>
  <c r="Z7" i="4"/>
  <c r="Z9" i="4"/>
  <c r="AA9" i="4" s="1"/>
  <c r="Z10" i="4"/>
  <c r="AA10" i="4" s="1"/>
  <c r="Z11" i="4"/>
  <c r="AA11" i="4" s="1"/>
  <c r="Z12" i="4"/>
  <c r="AA12" i="4" s="1"/>
  <c r="Z13" i="4"/>
  <c r="AA13" i="4" s="1"/>
  <c r="Z14" i="4"/>
  <c r="Z16" i="4"/>
  <c r="Z17" i="4"/>
  <c r="Z18" i="4"/>
  <c r="Z19" i="4"/>
  <c r="Z20" i="4"/>
  <c r="AA20" i="4" s="1"/>
  <c r="Z21" i="4"/>
  <c r="AA21" i="4" s="1"/>
  <c r="Z23" i="4"/>
  <c r="AA23" i="4" s="1"/>
  <c r="Z24" i="4"/>
  <c r="AA24" i="4" s="1"/>
  <c r="Z25" i="4"/>
  <c r="AA25" i="4" s="1"/>
  <c r="Z27" i="4"/>
  <c r="Z28" i="4"/>
  <c r="Z29" i="4"/>
  <c r="Z31" i="4"/>
  <c r="Z32" i="4"/>
  <c r="Z33" i="4"/>
  <c r="AA33" i="4" s="1"/>
  <c r="Z35" i="4"/>
  <c r="AA35" i="4" s="1"/>
  <c r="Z36" i="4"/>
  <c r="AA36" i="4" s="1"/>
  <c r="Z37" i="4"/>
  <c r="AA37" i="4" s="1"/>
  <c r="Z39" i="4"/>
  <c r="Z40" i="4"/>
  <c r="Z41" i="4"/>
  <c r="Z44" i="4"/>
  <c r="Z45" i="4"/>
  <c r="AA45" i="4" s="1"/>
  <c r="Z46" i="4"/>
  <c r="AA46" i="4" s="1"/>
  <c r="Z6" i="4"/>
  <c r="AA6" i="4" s="1"/>
  <c r="Q7" i="4"/>
  <c r="AA7" i="4" s="1"/>
  <c r="Q9" i="4"/>
  <c r="Q10" i="4"/>
  <c r="Q11" i="4"/>
  <c r="Q12" i="4"/>
  <c r="Q13" i="4"/>
  <c r="Q14" i="4"/>
  <c r="Q16" i="4"/>
  <c r="Q17" i="4"/>
  <c r="Q18" i="4"/>
  <c r="AA18" i="4" s="1"/>
  <c r="Q19" i="4"/>
  <c r="AA19" i="4" s="1"/>
  <c r="Q20" i="4"/>
  <c r="Q21" i="4"/>
  <c r="Q23" i="4"/>
  <c r="Q24" i="4"/>
  <c r="Q25" i="4"/>
  <c r="Q27" i="4"/>
  <c r="Q28" i="4"/>
  <c r="Q29" i="4"/>
  <c r="Q31" i="4"/>
  <c r="AA31" i="4" s="1"/>
  <c r="Q32" i="4"/>
  <c r="AA32" i="4" s="1"/>
  <c r="Q33" i="4"/>
  <c r="Q35" i="4"/>
  <c r="Q36" i="4"/>
  <c r="Q37" i="4"/>
  <c r="Q39" i="4"/>
  <c r="Q40" i="4"/>
  <c r="Q41" i="4"/>
  <c r="Q44" i="4"/>
  <c r="AA44" i="4" s="1"/>
  <c r="Q45" i="4"/>
  <c r="Q46" i="4"/>
  <c r="Q6" i="4"/>
  <c r="J7" i="4"/>
  <c r="J9" i="4"/>
  <c r="J10" i="4"/>
  <c r="J11" i="4"/>
  <c r="J12" i="4"/>
  <c r="J13" i="4"/>
  <c r="J14" i="4"/>
  <c r="AA14" i="4" s="1"/>
  <c r="J15" i="4"/>
  <c r="J16" i="4"/>
  <c r="J17" i="4"/>
  <c r="J18" i="4"/>
  <c r="J19" i="4"/>
  <c r="J20" i="4"/>
  <c r="J21" i="4"/>
  <c r="J23" i="4"/>
  <c r="J24" i="4"/>
  <c r="J25" i="4"/>
  <c r="J27" i="4"/>
  <c r="AA27" i="4" s="1"/>
  <c r="J28" i="4"/>
  <c r="AA28" i="4" s="1"/>
  <c r="J29" i="4"/>
  <c r="J31" i="4"/>
  <c r="J32" i="4"/>
  <c r="J33" i="4"/>
  <c r="J35" i="4"/>
  <c r="J36" i="4"/>
  <c r="J37" i="4"/>
  <c r="J39" i="4"/>
  <c r="AA39" i="4" s="1"/>
  <c r="J40" i="4"/>
  <c r="AA40" i="4" s="1"/>
  <c r="J41" i="4"/>
  <c r="J44" i="4"/>
  <c r="J45" i="4"/>
  <c r="J46" i="4"/>
  <c r="J6" i="4"/>
  <c r="G7" i="4"/>
  <c r="G8" i="4"/>
  <c r="G9" i="4"/>
  <c r="G10" i="4"/>
  <c r="G11" i="4"/>
  <c r="G12" i="4"/>
  <c r="G13" i="4"/>
  <c r="G14" i="4"/>
  <c r="G16" i="4"/>
  <c r="G17" i="4"/>
  <c r="G18" i="4"/>
  <c r="G19" i="4"/>
  <c r="G20" i="4"/>
  <c r="G21" i="4"/>
  <c r="G23" i="4"/>
  <c r="G24" i="4"/>
  <c r="G25" i="4"/>
  <c r="G27" i="4"/>
  <c r="G28" i="4"/>
  <c r="G29" i="4"/>
  <c r="G31" i="4"/>
  <c r="G32" i="4"/>
  <c r="G33" i="4"/>
  <c r="G35" i="4"/>
  <c r="G36" i="4"/>
  <c r="G37" i="4"/>
  <c r="G39" i="4"/>
  <c r="G40" i="4"/>
  <c r="G41" i="4"/>
  <c r="G44" i="4"/>
  <c r="G45" i="4"/>
  <c r="G46" i="4"/>
  <c r="G47" i="4"/>
  <c r="G6" i="4"/>
  <c r="C47" i="4"/>
  <c r="D47" i="4"/>
  <c r="E47" i="4"/>
  <c r="F47" i="4"/>
  <c r="H47" i="4"/>
  <c r="I47" i="4"/>
  <c r="J47" i="4" s="1"/>
  <c r="K47" i="4"/>
  <c r="Q47" i="4" s="1"/>
  <c r="L47" i="4"/>
  <c r="M47" i="4"/>
  <c r="N47" i="4"/>
  <c r="O47" i="4"/>
  <c r="P47" i="4"/>
  <c r="R47" i="4"/>
  <c r="S47" i="4"/>
  <c r="T47" i="4"/>
  <c r="U47" i="4"/>
  <c r="V47" i="4"/>
  <c r="W47" i="4"/>
  <c r="X47" i="4"/>
  <c r="Y47" i="4"/>
  <c r="Z47" i="4" s="1"/>
  <c r="AA47" i="4" s="1"/>
  <c r="B47" i="4"/>
  <c r="C15" i="4"/>
  <c r="G15" i="4" s="1"/>
  <c r="D15" i="4"/>
  <c r="E15" i="4"/>
  <c r="F15" i="4"/>
  <c r="H15" i="4"/>
  <c r="I15" i="4"/>
  <c r="K15" i="4"/>
  <c r="L15" i="4"/>
  <c r="M15" i="4"/>
  <c r="Q15" i="4" s="1"/>
  <c r="N15" i="4"/>
  <c r="O15" i="4"/>
  <c r="P15" i="4"/>
  <c r="R15" i="4"/>
  <c r="Z15" i="4" s="1"/>
  <c r="AA15" i="4" s="1"/>
  <c r="S15" i="4"/>
  <c r="T15" i="4"/>
  <c r="U15" i="4"/>
  <c r="V15" i="4"/>
  <c r="W15" i="4"/>
  <c r="X15" i="4"/>
  <c r="Y15" i="4"/>
  <c r="C26" i="4"/>
  <c r="G26" i="4" s="1"/>
  <c r="D26" i="4"/>
  <c r="E26" i="4"/>
  <c r="F26" i="4"/>
  <c r="H26" i="4"/>
  <c r="J26" i="4" s="1"/>
  <c r="I26" i="4"/>
  <c r="K26" i="4"/>
  <c r="Q26" i="4" s="1"/>
  <c r="L26" i="4"/>
  <c r="M26" i="4"/>
  <c r="N26" i="4"/>
  <c r="O26" i="4"/>
  <c r="P26" i="4"/>
  <c r="R26" i="4"/>
  <c r="S26" i="4"/>
  <c r="T26" i="4"/>
  <c r="U26" i="4"/>
  <c r="V26" i="4"/>
  <c r="W26" i="4"/>
  <c r="Z26" i="4" s="1"/>
  <c r="X26" i="4"/>
  <c r="Y26" i="4"/>
  <c r="C30" i="4"/>
  <c r="D30" i="4"/>
  <c r="G30" i="4" s="1"/>
  <c r="E30" i="4"/>
  <c r="F30" i="4"/>
  <c r="H30" i="4"/>
  <c r="J30" i="4" s="1"/>
  <c r="I30" i="4"/>
  <c r="K30" i="4"/>
  <c r="Q30" i="4" s="1"/>
  <c r="L30" i="4"/>
  <c r="M30" i="4"/>
  <c r="N30" i="4"/>
  <c r="O30" i="4"/>
  <c r="P30" i="4"/>
  <c r="R30" i="4"/>
  <c r="S30" i="4"/>
  <c r="Z30" i="4" s="1"/>
  <c r="AA30" i="4" s="1"/>
  <c r="T30" i="4"/>
  <c r="U30" i="4"/>
  <c r="V30" i="4"/>
  <c r="W30" i="4"/>
  <c r="X30" i="4"/>
  <c r="Y30" i="4"/>
  <c r="C34" i="4"/>
  <c r="G34" i="4" s="1"/>
  <c r="D34" i="4"/>
  <c r="E34" i="4"/>
  <c r="F34" i="4"/>
  <c r="H34" i="4"/>
  <c r="J34" i="4" s="1"/>
  <c r="I34" i="4"/>
  <c r="K34" i="4"/>
  <c r="L34" i="4"/>
  <c r="M34" i="4"/>
  <c r="Q34" i="4" s="1"/>
  <c r="N34" i="4"/>
  <c r="O34" i="4"/>
  <c r="P34" i="4"/>
  <c r="R34" i="4"/>
  <c r="Z34" i="4" s="1"/>
  <c r="S34" i="4"/>
  <c r="T34" i="4"/>
  <c r="U34" i="4"/>
  <c r="V34" i="4"/>
  <c r="W34" i="4"/>
  <c r="X34" i="4"/>
  <c r="Y34" i="4"/>
  <c r="C38" i="4"/>
  <c r="G38" i="4" s="1"/>
  <c r="D38" i="4"/>
  <c r="E38" i="4"/>
  <c r="F38" i="4"/>
  <c r="H38" i="4"/>
  <c r="J38" i="4" s="1"/>
  <c r="I38" i="4"/>
  <c r="K38" i="4"/>
  <c r="Q38" i="4" s="1"/>
  <c r="L38" i="4"/>
  <c r="M38" i="4"/>
  <c r="N38" i="4"/>
  <c r="O38" i="4"/>
  <c r="P38" i="4"/>
  <c r="R38" i="4"/>
  <c r="S38" i="4"/>
  <c r="T38" i="4"/>
  <c r="U38" i="4"/>
  <c r="V38" i="4"/>
  <c r="W38" i="4"/>
  <c r="Z38" i="4" s="1"/>
  <c r="X38" i="4"/>
  <c r="Y38" i="4"/>
  <c r="C42" i="4"/>
  <c r="D42" i="4"/>
  <c r="G42" i="4" s="1"/>
  <c r="E42" i="4"/>
  <c r="F42" i="4"/>
  <c r="H42" i="4"/>
  <c r="J42" i="4" s="1"/>
  <c r="I42" i="4"/>
  <c r="K42" i="4"/>
  <c r="Q42" i="4" s="1"/>
  <c r="L42" i="4"/>
  <c r="M42" i="4"/>
  <c r="N42" i="4"/>
  <c r="O42" i="4"/>
  <c r="P42" i="4"/>
  <c r="R42" i="4"/>
  <c r="S42" i="4"/>
  <c r="Z42" i="4" s="1"/>
  <c r="AA42" i="4" s="1"/>
  <c r="T42" i="4"/>
  <c r="U42" i="4"/>
  <c r="V42" i="4"/>
  <c r="W42" i="4"/>
  <c r="X42" i="4"/>
  <c r="Y42" i="4"/>
  <c r="B42" i="4"/>
  <c r="B38" i="4"/>
  <c r="B34" i="4"/>
  <c r="B30" i="4"/>
  <c r="B26" i="4"/>
  <c r="B21" i="4"/>
  <c r="B15" i="4"/>
  <c r="C8" i="4"/>
  <c r="D8" i="4"/>
  <c r="E8" i="4"/>
  <c r="F8" i="4"/>
  <c r="H8" i="4"/>
  <c r="J8" i="4" s="1"/>
  <c r="I8" i="4"/>
  <c r="K8" i="4"/>
  <c r="Q8" i="4" s="1"/>
  <c r="L8" i="4"/>
  <c r="M8" i="4"/>
  <c r="N8" i="4"/>
  <c r="O8" i="4"/>
  <c r="P8" i="4"/>
  <c r="R8" i="4"/>
  <c r="S8" i="4"/>
  <c r="Z8" i="4" s="1"/>
  <c r="T8" i="4"/>
  <c r="U8" i="4"/>
  <c r="V8" i="4"/>
  <c r="W8" i="4"/>
  <c r="X8" i="4"/>
  <c r="Y8" i="4"/>
  <c r="B8" i="4"/>
  <c r="C31" i="3"/>
  <c r="D31" i="3"/>
  <c r="E31" i="3"/>
  <c r="F31" i="3"/>
  <c r="G31" i="3"/>
  <c r="H31" i="3"/>
  <c r="I31" i="3"/>
  <c r="J31" i="3"/>
  <c r="K31" i="3"/>
  <c r="L31" i="3"/>
  <c r="M31" i="3"/>
  <c r="N31" i="3"/>
  <c r="O31" i="3"/>
  <c r="P31" i="3"/>
  <c r="Q31" i="3"/>
  <c r="R31" i="3"/>
  <c r="S31" i="3"/>
  <c r="T31" i="3"/>
  <c r="U31" i="3"/>
  <c r="V31" i="3"/>
  <c r="W31" i="3"/>
  <c r="X31" i="3"/>
  <c r="Y31" i="3"/>
  <c r="Z31" i="3"/>
  <c r="AA31" i="3"/>
  <c r="AB31" i="3"/>
  <c r="AC31" i="3"/>
  <c r="AD31" i="3"/>
  <c r="AE31" i="3"/>
  <c r="AF31" i="3"/>
  <c r="AG31" i="3"/>
  <c r="AH31" i="3"/>
  <c r="AI31" i="3"/>
  <c r="AJ31" i="3"/>
  <c r="AK31" i="3"/>
  <c r="AL31" i="3"/>
  <c r="AM31" i="3"/>
  <c r="AN31" i="3"/>
  <c r="AO31" i="3"/>
  <c r="AP31" i="3"/>
  <c r="AQ31" i="3"/>
  <c r="AR31" i="3"/>
  <c r="AS31" i="3"/>
  <c r="AT31" i="3"/>
  <c r="AU31" i="3"/>
  <c r="AV31" i="3"/>
  <c r="AW31" i="3"/>
  <c r="AX31" i="3"/>
  <c r="AY31" i="3"/>
  <c r="AZ31" i="3"/>
  <c r="BA31" i="3"/>
  <c r="BB31" i="3"/>
  <c r="BC31" i="3"/>
  <c r="BD31" i="3"/>
  <c r="BE31" i="3"/>
  <c r="BF31" i="3"/>
  <c r="BG31" i="3"/>
  <c r="BH31" i="3"/>
  <c r="BI31" i="3"/>
  <c r="BJ31" i="3"/>
  <c r="BK31" i="3"/>
  <c r="B31" i="3"/>
  <c r="C26" i="3"/>
  <c r="D26" i="3"/>
  <c r="E26" i="3"/>
  <c r="F26" i="3"/>
  <c r="G26" i="3"/>
  <c r="H26" i="3"/>
  <c r="I26" i="3"/>
  <c r="J26" i="3"/>
  <c r="K26" i="3"/>
  <c r="L26" i="3"/>
  <c r="M26" i="3"/>
  <c r="N26" i="3"/>
  <c r="O26" i="3"/>
  <c r="P26" i="3"/>
  <c r="Q26" i="3"/>
  <c r="R26" i="3"/>
  <c r="S26" i="3"/>
  <c r="T26" i="3"/>
  <c r="U26" i="3"/>
  <c r="V26" i="3"/>
  <c r="W26" i="3"/>
  <c r="X26" i="3"/>
  <c r="Y26" i="3"/>
  <c r="Z26" i="3"/>
  <c r="AA26" i="3"/>
  <c r="AB26" i="3"/>
  <c r="AC26" i="3"/>
  <c r="AD26" i="3"/>
  <c r="AE26" i="3"/>
  <c r="AF26" i="3"/>
  <c r="AG26" i="3"/>
  <c r="AH26" i="3"/>
  <c r="AI26" i="3"/>
  <c r="AJ26" i="3"/>
  <c r="AK26" i="3"/>
  <c r="AL26" i="3"/>
  <c r="AM26" i="3"/>
  <c r="AN26" i="3"/>
  <c r="AO26" i="3"/>
  <c r="AP26" i="3"/>
  <c r="AQ26" i="3"/>
  <c r="AR26" i="3"/>
  <c r="AS26" i="3"/>
  <c r="AT26" i="3"/>
  <c r="AU26" i="3"/>
  <c r="AV26" i="3"/>
  <c r="AW26" i="3"/>
  <c r="AX26" i="3"/>
  <c r="AY26" i="3"/>
  <c r="AZ26" i="3"/>
  <c r="BA26" i="3"/>
  <c r="BB26" i="3"/>
  <c r="BC26" i="3"/>
  <c r="BD26" i="3"/>
  <c r="BE26" i="3"/>
  <c r="BF26" i="3"/>
  <c r="BG26" i="3"/>
  <c r="BH26" i="3"/>
  <c r="BI26" i="3"/>
  <c r="BJ26" i="3"/>
  <c r="BK26" i="3"/>
  <c r="B26" i="3"/>
  <c r="C17" i="3"/>
  <c r="D17" i="3"/>
  <c r="E17" i="3"/>
  <c r="F17" i="3"/>
  <c r="G17" i="3"/>
  <c r="H17" i="3"/>
  <c r="I17" i="3"/>
  <c r="J17" i="3"/>
  <c r="K17" i="3"/>
  <c r="L17" i="3"/>
  <c r="M17" i="3"/>
  <c r="N17" i="3"/>
  <c r="O17" i="3"/>
  <c r="P17" i="3"/>
  <c r="Q17" i="3"/>
  <c r="R17" i="3"/>
  <c r="S17" i="3"/>
  <c r="T17" i="3"/>
  <c r="U17" i="3"/>
  <c r="V17" i="3"/>
  <c r="W17" i="3"/>
  <c r="X17" i="3"/>
  <c r="Y17" i="3"/>
  <c r="Z17" i="3"/>
  <c r="AA17" i="3"/>
  <c r="AB17" i="3"/>
  <c r="AC17" i="3"/>
  <c r="AD17" i="3"/>
  <c r="AE17" i="3"/>
  <c r="AF17" i="3"/>
  <c r="AG17" i="3"/>
  <c r="AH17" i="3"/>
  <c r="AI17" i="3"/>
  <c r="AJ17" i="3"/>
  <c r="AK17" i="3"/>
  <c r="AL17" i="3"/>
  <c r="AM17" i="3"/>
  <c r="AN17" i="3"/>
  <c r="AO17" i="3"/>
  <c r="AP17" i="3"/>
  <c r="AQ17" i="3"/>
  <c r="AR17" i="3"/>
  <c r="AS17" i="3"/>
  <c r="AT17" i="3"/>
  <c r="AU17" i="3"/>
  <c r="AV17" i="3"/>
  <c r="AW17" i="3"/>
  <c r="AX17" i="3"/>
  <c r="AY17" i="3"/>
  <c r="AZ17" i="3"/>
  <c r="BA17" i="3"/>
  <c r="BB17" i="3"/>
  <c r="BC17" i="3"/>
  <c r="BD17" i="3"/>
  <c r="BE17" i="3"/>
  <c r="BF17" i="3"/>
  <c r="BG17" i="3"/>
  <c r="BH17" i="3"/>
  <c r="BI17" i="3"/>
  <c r="BJ17" i="3"/>
  <c r="BK17" i="3"/>
  <c r="B17" i="3"/>
  <c r="C8" i="3"/>
  <c r="D8" i="3"/>
  <c r="E8" i="3"/>
  <c r="F8" i="3"/>
  <c r="G8" i="3"/>
  <c r="H8" i="3"/>
  <c r="I8" i="3"/>
  <c r="J8" i="3"/>
  <c r="K8" i="3"/>
  <c r="L8" i="3"/>
  <c r="M8" i="3"/>
  <c r="N8" i="3"/>
  <c r="O8" i="3"/>
  <c r="P8" i="3"/>
  <c r="Q8" i="3"/>
  <c r="R8" i="3"/>
  <c r="S8" i="3"/>
  <c r="T8" i="3"/>
  <c r="U8" i="3"/>
  <c r="V8" i="3"/>
  <c r="W8" i="3"/>
  <c r="X8" i="3"/>
  <c r="Y8" i="3"/>
  <c r="Z8" i="3"/>
  <c r="AA8" i="3"/>
  <c r="AB8" i="3"/>
  <c r="AC8" i="3"/>
  <c r="AD8" i="3"/>
  <c r="AE8" i="3"/>
  <c r="AF8" i="3"/>
  <c r="AG8" i="3"/>
  <c r="AH8" i="3"/>
  <c r="AI8" i="3"/>
  <c r="AJ8" i="3"/>
  <c r="AK8" i="3"/>
  <c r="AL8" i="3"/>
  <c r="AM8" i="3"/>
  <c r="AN8" i="3"/>
  <c r="AO8" i="3"/>
  <c r="AP8" i="3"/>
  <c r="AQ8" i="3"/>
  <c r="AR8" i="3"/>
  <c r="AS8" i="3"/>
  <c r="AT8" i="3"/>
  <c r="AU8" i="3"/>
  <c r="AV8" i="3"/>
  <c r="AW8" i="3"/>
  <c r="AX8" i="3"/>
  <c r="AY8" i="3"/>
  <c r="AZ8" i="3"/>
  <c r="BA8" i="3"/>
  <c r="BB8" i="3"/>
  <c r="BC8" i="3"/>
  <c r="BD8" i="3"/>
  <c r="BE8" i="3"/>
  <c r="BF8" i="3"/>
  <c r="BG8" i="3"/>
  <c r="BH8" i="3"/>
  <c r="BI8" i="3"/>
  <c r="BJ8" i="3"/>
  <c r="BK8" i="3"/>
  <c r="B8" i="3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P17" i="2"/>
  <c r="Q17" i="2"/>
  <c r="R17" i="2"/>
  <c r="S17" i="2"/>
  <c r="T17" i="2"/>
  <c r="U17" i="2"/>
  <c r="V17" i="2"/>
  <c r="W17" i="2"/>
  <c r="X17" i="2"/>
  <c r="Y17" i="2"/>
  <c r="Z17" i="2"/>
  <c r="AA17" i="2"/>
  <c r="AB17" i="2"/>
  <c r="AC17" i="2"/>
  <c r="AD17" i="2"/>
  <c r="AE17" i="2"/>
  <c r="AF17" i="2"/>
  <c r="AG17" i="2"/>
  <c r="AH17" i="2"/>
  <c r="AI17" i="2"/>
  <c r="AJ17" i="2"/>
  <c r="AK17" i="2"/>
  <c r="AL17" i="2"/>
  <c r="AM17" i="2"/>
  <c r="AN17" i="2"/>
  <c r="AO17" i="2"/>
  <c r="AP17" i="2"/>
  <c r="AQ17" i="2"/>
  <c r="AR17" i="2"/>
  <c r="AS17" i="2"/>
  <c r="AT17" i="2"/>
  <c r="AU17" i="2"/>
  <c r="AV17" i="2"/>
  <c r="AW17" i="2"/>
  <c r="AX17" i="2"/>
  <c r="AY17" i="2"/>
  <c r="AZ17" i="2"/>
  <c r="BA17" i="2"/>
  <c r="BB17" i="2"/>
  <c r="BC17" i="2"/>
  <c r="BD17" i="2"/>
  <c r="BE17" i="2"/>
  <c r="BF17" i="2"/>
  <c r="BG17" i="2"/>
  <c r="BH17" i="2"/>
  <c r="BI17" i="2"/>
  <c r="BJ17" i="2"/>
  <c r="BK17" i="2"/>
  <c r="C21" i="2"/>
  <c r="D21" i="2"/>
  <c r="E21" i="2"/>
  <c r="F21" i="2"/>
  <c r="G21" i="2"/>
  <c r="H21" i="2"/>
  <c r="I21" i="2"/>
  <c r="J21" i="2"/>
  <c r="K21" i="2"/>
  <c r="L21" i="2"/>
  <c r="M21" i="2"/>
  <c r="N21" i="2"/>
  <c r="O21" i="2"/>
  <c r="P21" i="2"/>
  <c r="Q21" i="2"/>
  <c r="R21" i="2"/>
  <c r="S21" i="2"/>
  <c r="T21" i="2"/>
  <c r="U21" i="2"/>
  <c r="V21" i="2"/>
  <c r="W21" i="2"/>
  <c r="X21" i="2"/>
  <c r="Y21" i="2"/>
  <c r="Z21" i="2"/>
  <c r="AA21" i="2"/>
  <c r="AB21" i="2"/>
  <c r="AC21" i="2"/>
  <c r="AD21" i="2"/>
  <c r="AE21" i="2"/>
  <c r="AF21" i="2"/>
  <c r="AG21" i="2"/>
  <c r="AH21" i="2"/>
  <c r="AI21" i="2"/>
  <c r="AJ21" i="2"/>
  <c r="AK21" i="2"/>
  <c r="AL21" i="2"/>
  <c r="AM21" i="2"/>
  <c r="AN21" i="2"/>
  <c r="AO21" i="2"/>
  <c r="AP21" i="2"/>
  <c r="AQ21" i="2"/>
  <c r="AR21" i="2"/>
  <c r="AS21" i="2"/>
  <c r="AT21" i="2"/>
  <c r="AU21" i="2"/>
  <c r="AV21" i="2"/>
  <c r="AW21" i="2"/>
  <c r="AX21" i="2"/>
  <c r="AY21" i="2"/>
  <c r="AZ21" i="2"/>
  <c r="BA21" i="2"/>
  <c r="BB21" i="2"/>
  <c r="BC21" i="2"/>
  <c r="BD21" i="2"/>
  <c r="BE21" i="2"/>
  <c r="BF21" i="2"/>
  <c r="BG21" i="2"/>
  <c r="BH21" i="2"/>
  <c r="BI21" i="2"/>
  <c r="BJ21" i="2"/>
  <c r="BK21" i="2"/>
  <c r="C26" i="2"/>
  <c r="D26" i="2"/>
  <c r="E26" i="2"/>
  <c r="F26" i="2"/>
  <c r="G26" i="2"/>
  <c r="H26" i="2"/>
  <c r="I26" i="2"/>
  <c r="J26" i="2"/>
  <c r="K26" i="2"/>
  <c r="L26" i="2"/>
  <c r="M26" i="2"/>
  <c r="N26" i="2"/>
  <c r="O26" i="2"/>
  <c r="P26" i="2"/>
  <c r="Q26" i="2"/>
  <c r="R26" i="2"/>
  <c r="S26" i="2"/>
  <c r="T26" i="2"/>
  <c r="U26" i="2"/>
  <c r="V26" i="2"/>
  <c r="W26" i="2"/>
  <c r="X26" i="2"/>
  <c r="Y26" i="2"/>
  <c r="Z26" i="2"/>
  <c r="AA26" i="2"/>
  <c r="AB26" i="2"/>
  <c r="AC26" i="2"/>
  <c r="AD26" i="2"/>
  <c r="AE26" i="2"/>
  <c r="AF26" i="2"/>
  <c r="AG26" i="2"/>
  <c r="AH26" i="2"/>
  <c r="AI26" i="2"/>
  <c r="AJ26" i="2"/>
  <c r="AK26" i="2"/>
  <c r="AL26" i="2"/>
  <c r="AM26" i="2"/>
  <c r="AN26" i="2"/>
  <c r="AO26" i="2"/>
  <c r="AP26" i="2"/>
  <c r="AQ26" i="2"/>
  <c r="AR26" i="2"/>
  <c r="AS26" i="2"/>
  <c r="AT26" i="2"/>
  <c r="AU26" i="2"/>
  <c r="AV26" i="2"/>
  <c r="AW26" i="2"/>
  <c r="AX26" i="2"/>
  <c r="AY26" i="2"/>
  <c r="AZ26" i="2"/>
  <c r="BA26" i="2"/>
  <c r="BB26" i="2"/>
  <c r="BC26" i="2"/>
  <c r="BD26" i="2"/>
  <c r="BE26" i="2"/>
  <c r="BF26" i="2"/>
  <c r="BG26" i="2"/>
  <c r="BH26" i="2"/>
  <c r="BI26" i="2"/>
  <c r="BJ26" i="2"/>
  <c r="BK26" i="2"/>
  <c r="C30" i="2"/>
  <c r="D30" i="2"/>
  <c r="E30" i="2"/>
  <c r="F30" i="2"/>
  <c r="G30" i="2"/>
  <c r="H30" i="2"/>
  <c r="I30" i="2"/>
  <c r="J30" i="2"/>
  <c r="K30" i="2"/>
  <c r="L30" i="2"/>
  <c r="M30" i="2"/>
  <c r="N30" i="2"/>
  <c r="O30" i="2"/>
  <c r="P30" i="2"/>
  <c r="Q30" i="2"/>
  <c r="R30" i="2"/>
  <c r="S30" i="2"/>
  <c r="T30" i="2"/>
  <c r="U30" i="2"/>
  <c r="V30" i="2"/>
  <c r="W30" i="2"/>
  <c r="X30" i="2"/>
  <c r="Y30" i="2"/>
  <c r="Z30" i="2"/>
  <c r="AA30" i="2"/>
  <c r="AB30" i="2"/>
  <c r="AC30" i="2"/>
  <c r="AD30" i="2"/>
  <c r="AE30" i="2"/>
  <c r="AF30" i="2"/>
  <c r="AG30" i="2"/>
  <c r="AH30" i="2"/>
  <c r="AI30" i="2"/>
  <c r="AJ30" i="2"/>
  <c r="AK30" i="2"/>
  <c r="AL30" i="2"/>
  <c r="AM30" i="2"/>
  <c r="AN30" i="2"/>
  <c r="AO30" i="2"/>
  <c r="AP30" i="2"/>
  <c r="AQ30" i="2"/>
  <c r="AR30" i="2"/>
  <c r="AS30" i="2"/>
  <c r="AT30" i="2"/>
  <c r="AU30" i="2"/>
  <c r="AV30" i="2"/>
  <c r="AW30" i="2"/>
  <c r="AX30" i="2"/>
  <c r="AY30" i="2"/>
  <c r="AZ30" i="2"/>
  <c r="BA30" i="2"/>
  <c r="BB30" i="2"/>
  <c r="BC30" i="2"/>
  <c r="BD30" i="2"/>
  <c r="BE30" i="2"/>
  <c r="BF30" i="2"/>
  <c r="BG30" i="2"/>
  <c r="BH30" i="2"/>
  <c r="BI30" i="2"/>
  <c r="BJ30" i="2"/>
  <c r="BK30" i="2"/>
  <c r="C34" i="2"/>
  <c r="D34" i="2"/>
  <c r="E34" i="2"/>
  <c r="F34" i="2"/>
  <c r="G34" i="2"/>
  <c r="H34" i="2"/>
  <c r="I34" i="2"/>
  <c r="J34" i="2"/>
  <c r="K34" i="2"/>
  <c r="L34" i="2"/>
  <c r="M34" i="2"/>
  <c r="N34" i="2"/>
  <c r="O34" i="2"/>
  <c r="P34" i="2"/>
  <c r="Q34" i="2"/>
  <c r="R34" i="2"/>
  <c r="S34" i="2"/>
  <c r="T34" i="2"/>
  <c r="U34" i="2"/>
  <c r="V34" i="2"/>
  <c r="W34" i="2"/>
  <c r="X34" i="2"/>
  <c r="Y34" i="2"/>
  <c r="Z34" i="2"/>
  <c r="AA34" i="2"/>
  <c r="AB34" i="2"/>
  <c r="AC34" i="2"/>
  <c r="AD34" i="2"/>
  <c r="AE34" i="2"/>
  <c r="AF34" i="2"/>
  <c r="AG34" i="2"/>
  <c r="AH34" i="2"/>
  <c r="AI34" i="2"/>
  <c r="AJ34" i="2"/>
  <c r="AK34" i="2"/>
  <c r="AL34" i="2"/>
  <c r="AM34" i="2"/>
  <c r="AN34" i="2"/>
  <c r="AO34" i="2"/>
  <c r="AP34" i="2"/>
  <c r="AQ34" i="2"/>
  <c r="AR34" i="2"/>
  <c r="AS34" i="2"/>
  <c r="AT34" i="2"/>
  <c r="AU34" i="2"/>
  <c r="AV34" i="2"/>
  <c r="AW34" i="2"/>
  <c r="AX34" i="2"/>
  <c r="AY34" i="2"/>
  <c r="AZ34" i="2"/>
  <c r="BA34" i="2"/>
  <c r="BB34" i="2"/>
  <c r="BC34" i="2"/>
  <c r="BD34" i="2"/>
  <c r="BE34" i="2"/>
  <c r="BF34" i="2"/>
  <c r="BG34" i="2"/>
  <c r="BH34" i="2"/>
  <c r="BI34" i="2"/>
  <c r="BJ34" i="2"/>
  <c r="BK34" i="2"/>
  <c r="C38" i="2"/>
  <c r="D38" i="2"/>
  <c r="E38" i="2"/>
  <c r="F38" i="2"/>
  <c r="G38" i="2"/>
  <c r="H38" i="2"/>
  <c r="I38" i="2"/>
  <c r="J38" i="2"/>
  <c r="K38" i="2"/>
  <c r="L38" i="2"/>
  <c r="M38" i="2"/>
  <c r="N38" i="2"/>
  <c r="O38" i="2"/>
  <c r="P38" i="2"/>
  <c r="Q38" i="2"/>
  <c r="R38" i="2"/>
  <c r="S38" i="2"/>
  <c r="T38" i="2"/>
  <c r="U38" i="2"/>
  <c r="V38" i="2"/>
  <c r="W38" i="2"/>
  <c r="X38" i="2"/>
  <c r="Y38" i="2"/>
  <c r="Z38" i="2"/>
  <c r="AA38" i="2"/>
  <c r="AB38" i="2"/>
  <c r="AC38" i="2"/>
  <c r="AD38" i="2"/>
  <c r="AE38" i="2"/>
  <c r="AF38" i="2"/>
  <c r="AG38" i="2"/>
  <c r="AH38" i="2"/>
  <c r="AI38" i="2"/>
  <c r="AJ38" i="2"/>
  <c r="AK38" i="2"/>
  <c r="AL38" i="2"/>
  <c r="AM38" i="2"/>
  <c r="AN38" i="2"/>
  <c r="AO38" i="2"/>
  <c r="AP38" i="2"/>
  <c r="AQ38" i="2"/>
  <c r="AR38" i="2"/>
  <c r="AS38" i="2"/>
  <c r="AT38" i="2"/>
  <c r="AU38" i="2"/>
  <c r="AV38" i="2"/>
  <c r="AW38" i="2"/>
  <c r="AX38" i="2"/>
  <c r="AY38" i="2"/>
  <c r="AZ38" i="2"/>
  <c r="BA38" i="2"/>
  <c r="BB38" i="2"/>
  <c r="BC38" i="2"/>
  <c r="BD38" i="2"/>
  <c r="BE38" i="2"/>
  <c r="BF38" i="2"/>
  <c r="BG38" i="2"/>
  <c r="BH38" i="2"/>
  <c r="BI38" i="2"/>
  <c r="BJ38" i="2"/>
  <c r="BK38" i="2"/>
  <c r="B38" i="2"/>
  <c r="B34" i="2"/>
  <c r="B30" i="2"/>
  <c r="B26" i="2"/>
  <c r="B21" i="2"/>
  <c r="B17" i="2"/>
  <c r="C12" i="2"/>
  <c r="D12" i="2"/>
  <c r="E12" i="2"/>
  <c r="F12" i="2"/>
  <c r="G12" i="2"/>
  <c r="H12" i="2"/>
  <c r="I12" i="2"/>
  <c r="J12" i="2"/>
  <c r="K12" i="2"/>
  <c r="L12" i="2"/>
  <c r="M12" i="2"/>
  <c r="N12" i="2"/>
  <c r="O12" i="2"/>
  <c r="P12" i="2"/>
  <c r="Q12" i="2"/>
  <c r="R12" i="2"/>
  <c r="S12" i="2"/>
  <c r="T12" i="2"/>
  <c r="U12" i="2"/>
  <c r="V12" i="2"/>
  <c r="W12" i="2"/>
  <c r="X12" i="2"/>
  <c r="Y12" i="2"/>
  <c r="Z12" i="2"/>
  <c r="AA12" i="2"/>
  <c r="AB12" i="2"/>
  <c r="AC12" i="2"/>
  <c r="AD12" i="2"/>
  <c r="AE12" i="2"/>
  <c r="AF12" i="2"/>
  <c r="AG12" i="2"/>
  <c r="AH12" i="2"/>
  <c r="AI12" i="2"/>
  <c r="AJ12" i="2"/>
  <c r="AK12" i="2"/>
  <c r="AL12" i="2"/>
  <c r="AM12" i="2"/>
  <c r="AN12" i="2"/>
  <c r="AO12" i="2"/>
  <c r="AP12" i="2"/>
  <c r="AQ12" i="2"/>
  <c r="AR12" i="2"/>
  <c r="AS12" i="2"/>
  <c r="AT12" i="2"/>
  <c r="AU12" i="2"/>
  <c r="AV12" i="2"/>
  <c r="AW12" i="2"/>
  <c r="AX12" i="2"/>
  <c r="AY12" i="2"/>
  <c r="AZ12" i="2"/>
  <c r="BA12" i="2"/>
  <c r="BB12" i="2"/>
  <c r="BC12" i="2"/>
  <c r="BD12" i="2"/>
  <c r="BE12" i="2"/>
  <c r="BF12" i="2"/>
  <c r="BG12" i="2"/>
  <c r="BH12" i="2"/>
  <c r="BI12" i="2"/>
  <c r="BJ12" i="2"/>
  <c r="BK12" i="2"/>
  <c r="B12" i="2"/>
  <c r="C8" i="2"/>
  <c r="D8" i="2"/>
  <c r="E8" i="2"/>
  <c r="F8" i="2"/>
  <c r="G8" i="2"/>
  <c r="H8" i="2"/>
  <c r="I8" i="2"/>
  <c r="J8" i="2"/>
  <c r="K8" i="2"/>
  <c r="L8" i="2"/>
  <c r="M8" i="2"/>
  <c r="N8" i="2"/>
  <c r="O8" i="2"/>
  <c r="P8" i="2"/>
  <c r="Q8" i="2"/>
  <c r="R8" i="2"/>
  <c r="S8" i="2"/>
  <c r="T8" i="2"/>
  <c r="U8" i="2"/>
  <c r="V8" i="2"/>
  <c r="W8" i="2"/>
  <c r="X8" i="2"/>
  <c r="Y8" i="2"/>
  <c r="Z8" i="2"/>
  <c r="AA8" i="2"/>
  <c r="AB8" i="2"/>
  <c r="AC8" i="2"/>
  <c r="AD8" i="2"/>
  <c r="AE8" i="2"/>
  <c r="AF8" i="2"/>
  <c r="AG8" i="2"/>
  <c r="AH8" i="2"/>
  <c r="AI8" i="2"/>
  <c r="AJ8" i="2"/>
  <c r="AK8" i="2"/>
  <c r="AL8" i="2"/>
  <c r="AM8" i="2"/>
  <c r="AN8" i="2"/>
  <c r="AO8" i="2"/>
  <c r="AP8" i="2"/>
  <c r="AQ8" i="2"/>
  <c r="AR8" i="2"/>
  <c r="AS8" i="2"/>
  <c r="AT8" i="2"/>
  <c r="AU8" i="2"/>
  <c r="AV8" i="2"/>
  <c r="AW8" i="2"/>
  <c r="AX8" i="2"/>
  <c r="AY8" i="2"/>
  <c r="AZ8" i="2"/>
  <c r="BA8" i="2"/>
  <c r="BB8" i="2"/>
  <c r="BC8" i="2"/>
  <c r="BD8" i="2"/>
  <c r="BE8" i="2"/>
  <c r="BF8" i="2"/>
  <c r="BG8" i="2"/>
  <c r="BH8" i="2"/>
  <c r="BI8" i="2"/>
  <c r="BJ8" i="2"/>
  <c r="BK8" i="2"/>
  <c r="B8" i="2"/>
  <c r="C44" i="1"/>
  <c r="D44" i="1"/>
  <c r="E44" i="1"/>
  <c r="F44" i="1"/>
  <c r="G44" i="1"/>
  <c r="H44" i="1"/>
  <c r="I44" i="1"/>
  <c r="J44" i="1"/>
  <c r="K44" i="1"/>
  <c r="L44" i="1"/>
  <c r="M44" i="1"/>
  <c r="N44" i="1"/>
  <c r="O44" i="1"/>
  <c r="P44" i="1"/>
  <c r="Q44" i="1"/>
  <c r="R44" i="1"/>
  <c r="S44" i="1"/>
  <c r="T44" i="1"/>
  <c r="U44" i="1"/>
  <c r="V44" i="1"/>
  <c r="B44" i="1"/>
  <c r="C16" i="1"/>
  <c r="D16" i="1"/>
  <c r="E16" i="1"/>
  <c r="F16" i="1"/>
  <c r="G16" i="1"/>
  <c r="H16" i="1"/>
  <c r="I16" i="1"/>
  <c r="J16" i="1"/>
  <c r="K16" i="1"/>
  <c r="L16" i="1"/>
  <c r="M16" i="1"/>
  <c r="N16" i="1"/>
  <c r="O16" i="1"/>
  <c r="P16" i="1"/>
  <c r="Q16" i="1"/>
  <c r="R16" i="1"/>
  <c r="S16" i="1"/>
  <c r="T16" i="1"/>
  <c r="U16" i="1"/>
  <c r="V16" i="1"/>
  <c r="C20" i="1"/>
  <c r="D20" i="1"/>
  <c r="E20" i="1"/>
  <c r="F20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C24" i="1"/>
  <c r="D24" i="1"/>
  <c r="E24" i="1"/>
  <c r="F24" i="1"/>
  <c r="G24" i="1"/>
  <c r="H24" i="1"/>
  <c r="I24" i="1"/>
  <c r="J24" i="1"/>
  <c r="K24" i="1"/>
  <c r="L24" i="1"/>
  <c r="M24" i="1"/>
  <c r="N24" i="1"/>
  <c r="O24" i="1"/>
  <c r="P24" i="1"/>
  <c r="Q24" i="1"/>
  <c r="R24" i="1"/>
  <c r="S24" i="1"/>
  <c r="T24" i="1"/>
  <c r="U24" i="1"/>
  <c r="V24" i="1"/>
  <c r="C28" i="1"/>
  <c r="D28" i="1"/>
  <c r="E28" i="1"/>
  <c r="F28" i="1"/>
  <c r="G28" i="1"/>
  <c r="H28" i="1"/>
  <c r="I28" i="1"/>
  <c r="J28" i="1"/>
  <c r="K28" i="1"/>
  <c r="L28" i="1"/>
  <c r="M28" i="1"/>
  <c r="N28" i="1"/>
  <c r="O28" i="1"/>
  <c r="P28" i="1"/>
  <c r="Q28" i="1"/>
  <c r="R28" i="1"/>
  <c r="S28" i="1"/>
  <c r="T28" i="1"/>
  <c r="U28" i="1"/>
  <c r="V28" i="1"/>
  <c r="C32" i="1"/>
  <c r="D32" i="1"/>
  <c r="E32" i="1"/>
  <c r="F32" i="1"/>
  <c r="G32" i="1"/>
  <c r="H32" i="1"/>
  <c r="I32" i="1"/>
  <c r="J32" i="1"/>
  <c r="K32" i="1"/>
  <c r="L32" i="1"/>
  <c r="M32" i="1"/>
  <c r="N32" i="1"/>
  <c r="O32" i="1"/>
  <c r="P32" i="1"/>
  <c r="Q32" i="1"/>
  <c r="R32" i="1"/>
  <c r="S32" i="1"/>
  <c r="T32" i="1"/>
  <c r="U32" i="1"/>
  <c r="V32" i="1"/>
  <c r="C36" i="1"/>
  <c r="D36" i="1"/>
  <c r="E36" i="1"/>
  <c r="F36" i="1"/>
  <c r="G36" i="1"/>
  <c r="H36" i="1"/>
  <c r="I36" i="1"/>
  <c r="J36" i="1"/>
  <c r="K36" i="1"/>
  <c r="L36" i="1"/>
  <c r="M36" i="1"/>
  <c r="N36" i="1"/>
  <c r="O36" i="1"/>
  <c r="P36" i="1"/>
  <c r="Q36" i="1"/>
  <c r="R36" i="1"/>
  <c r="S36" i="1"/>
  <c r="T36" i="1"/>
  <c r="U36" i="1"/>
  <c r="V36" i="1"/>
  <c r="C40" i="1"/>
  <c r="D40" i="1"/>
  <c r="E40" i="1"/>
  <c r="F40" i="1"/>
  <c r="G40" i="1"/>
  <c r="H40" i="1"/>
  <c r="I40" i="1"/>
  <c r="J40" i="1"/>
  <c r="K40" i="1"/>
  <c r="L40" i="1"/>
  <c r="M40" i="1"/>
  <c r="N40" i="1"/>
  <c r="O40" i="1"/>
  <c r="P40" i="1"/>
  <c r="Q40" i="1"/>
  <c r="R40" i="1"/>
  <c r="S40" i="1"/>
  <c r="T40" i="1"/>
  <c r="U40" i="1"/>
  <c r="V40" i="1"/>
  <c r="B40" i="1"/>
  <c r="B36" i="1"/>
  <c r="B32" i="1"/>
  <c r="B28" i="1"/>
  <c r="B24" i="1"/>
  <c r="B20" i="1"/>
  <c r="B16" i="1"/>
  <c r="C12" i="1"/>
  <c r="D12" i="1"/>
  <c r="E12" i="1"/>
  <c r="F12" i="1"/>
  <c r="G12" i="1"/>
  <c r="H12" i="1"/>
  <c r="I12" i="1"/>
  <c r="J12" i="1"/>
  <c r="K12" i="1"/>
  <c r="L12" i="1"/>
  <c r="M12" i="1"/>
  <c r="N12" i="1"/>
  <c r="O12" i="1"/>
  <c r="P12" i="1"/>
  <c r="Q12" i="1"/>
  <c r="R12" i="1"/>
  <c r="S12" i="1"/>
  <c r="T12" i="1"/>
  <c r="U12" i="1"/>
  <c r="V12" i="1"/>
  <c r="B12" i="1"/>
  <c r="C8" i="1"/>
  <c r="D8" i="1"/>
  <c r="E8" i="1"/>
  <c r="F8" i="1"/>
  <c r="G8" i="1"/>
  <c r="H8" i="1"/>
  <c r="I8" i="1"/>
  <c r="J8" i="1"/>
  <c r="K8" i="1"/>
  <c r="L8" i="1"/>
  <c r="M8" i="1"/>
  <c r="N8" i="1"/>
  <c r="O8" i="1"/>
  <c r="P8" i="1"/>
  <c r="Q8" i="1"/>
  <c r="R8" i="1"/>
  <c r="S8" i="1"/>
  <c r="T8" i="1"/>
  <c r="U8" i="1"/>
  <c r="V8" i="1"/>
  <c r="B8" i="1"/>
  <c r="AA38" i="4" l="1"/>
  <c r="AA26" i="4"/>
  <c r="AA34" i="4"/>
  <c r="AA8" i="4"/>
</calcChain>
</file>

<file path=xl/sharedStrings.xml><?xml version="1.0" encoding="utf-8"?>
<sst xmlns="http://schemas.openxmlformats.org/spreadsheetml/2006/main" count="309" uniqueCount="121">
  <si>
    <t>d’apprentissage et genre (Public + Privé)</t>
  </si>
  <si>
    <t>Classe ?</t>
  </si>
  <si>
    <t>TOTAL GENERAL</t>
  </si>
  <si>
    <t>6ème</t>
  </si>
  <si>
    <t>5ème</t>
  </si>
  <si>
    <t>4ème</t>
  </si>
  <si>
    <t>3ème</t>
  </si>
  <si>
    <t>2nde LE</t>
  </si>
  <si>
    <t>2nde S</t>
  </si>
  <si>
    <t>1ère A1</t>
  </si>
  <si>
    <t>1ère A2</t>
  </si>
  <si>
    <t>1ère B</t>
  </si>
  <si>
    <t>1ère S</t>
  </si>
  <si>
    <t>1ère ES</t>
  </si>
  <si>
    <t>1ère L</t>
  </si>
  <si>
    <t>Tle A1</t>
  </si>
  <si>
    <t>Tle A2</t>
  </si>
  <si>
    <t>Tle  B</t>
  </si>
  <si>
    <t>Tle C</t>
  </si>
  <si>
    <t>Tle D</t>
  </si>
  <si>
    <t>Tle ES</t>
  </si>
  <si>
    <t>Tle S</t>
  </si>
  <si>
    <t>Tle L</t>
  </si>
  <si>
    <t>1ère année : CYCLE COURT CAPI</t>
  </si>
  <si>
    <t>2ème année : CYCLE COURT CAPI</t>
  </si>
  <si>
    <t>3ème année : CYCLE COURT CAPI</t>
  </si>
  <si>
    <t>4ème année : CYCLE COURT CAPI</t>
  </si>
  <si>
    <t>1ère année : CYCLE COURT CAPC</t>
  </si>
  <si>
    <t>2ème année : CYCLE COURT CAPC</t>
  </si>
  <si>
    <t>3ème année : CYCLE COURT CAPC</t>
  </si>
  <si>
    <t>4ème année : CYCLE COURT CAPC</t>
  </si>
  <si>
    <t>1ère année : CYCLE COURT BEPI</t>
  </si>
  <si>
    <t>2ème année : CYCLE COURT BEPI</t>
  </si>
  <si>
    <t>3ème année : CYCLE COURT BEPI</t>
  </si>
  <si>
    <t>4ème année : CYCLE COURT BEPI</t>
  </si>
  <si>
    <t>1ère année : CYCLE COURT BEPT</t>
  </si>
  <si>
    <t>2ème année : CYCLE COURT BEPT</t>
  </si>
  <si>
    <t>3ème année : CYCLE COURT BEPT</t>
  </si>
  <si>
    <t>4ème année : CYCLE COURT BEPT</t>
  </si>
  <si>
    <t>1ère année : CYCLE COURT BEPTM</t>
  </si>
  <si>
    <t>2ème année : CYCLE COURT BEPTM</t>
  </si>
  <si>
    <t>3ème année : CYCLE COURT BEPTM</t>
  </si>
  <si>
    <t>4ème année : CYCLE COURT BEPTM</t>
  </si>
  <si>
    <t>1ère année : CYCLE COURT BT</t>
  </si>
  <si>
    <t>2ème année : CYCLE COURT BT</t>
  </si>
  <si>
    <t>3ème année : CYCLE COURT BT</t>
  </si>
  <si>
    <t>4ème année : CYCLE COURT BT</t>
  </si>
  <si>
    <t>1ère année : CYCLE COURT DENC</t>
  </si>
  <si>
    <t>2ème année : CYCLE COURT DENC</t>
  </si>
  <si>
    <t>3ème année : CYCLE COURT DENC</t>
  </si>
  <si>
    <t>4ème année : CYCLE COURT DENC</t>
  </si>
  <si>
    <t>2nde : INDUSTRIEL CYCLE LONG STI</t>
  </si>
  <si>
    <t>1ère : INDUSTRIEL CYCLE LONG STI</t>
  </si>
  <si>
    <t>Tle : INDUSTRIEL CYCLE LONG STI</t>
  </si>
  <si>
    <t>2nde : PROFESSIONNEL CYCLE LONG STI</t>
  </si>
  <si>
    <t>1ère : PROFESSIONNEL CYCLE LONG STI</t>
  </si>
  <si>
    <t>Tle : PROFESSIONNEL CYCLE LONG STI</t>
  </si>
  <si>
    <t>2nde : TERTIAIRE CYCLE LONG STT</t>
  </si>
  <si>
    <t>1ère : TERTIAIRE CYCLE LONG STT</t>
  </si>
  <si>
    <t>Tle : TERTIAIRE CYCLE LONG STT</t>
  </si>
  <si>
    <t>2nde : PROFESSIONNEL CYCLE LONG STT</t>
  </si>
  <si>
    <t>1ère : PROFESSIONNEL CYCLE LONG STT</t>
  </si>
  <si>
    <t>Tle : PROFESSIONNEL CYCLE LONG STT</t>
  </si>
  <si>
    <t>2nde : TERTIAIRE CYCLE LONG STGM</t>
  </si>
  <si>
    <t>1ère : TERTIAIRE CYCLE LONG STGM</t>
  </si>
  <si>
    <t>Tle : TERTIAIRE CYCLE LONG STGM</t>
  </si>
  <si>
    <t>2nde : PROFESSIONNEL CYCLE LONG STGM</t>
  </si>
  <si>
    <t>1ère : PROFESSIONNEL CYCLE LONG STGM</t>
  </si>
  <si>
    <t>Tle : PROFESSIONNEL CYCLE LONG STGM</t>
  </si>
  <si>
    <t>2nde : LABORATOIRES CYCLE LONG STL</t>
  </si>
  <si>
    <t>1ère : LABORATOIRES CYCLE LONG STL</t>
  </si>
  <si>
    <t>Tle : LABORATOIRES CYCLE LONG STL</t>
  </si>
  <si>
    <t>2nde : AGRICOLE CYCLE LONG STA</t>
  </si>
  <si>
    <t>1ère : AGRICOLE CYCLE LONG STA</t>
  </si>
  <si>
    <t>Tle : AGRICOLE CYCLE LONG STA</t>
  </si>
  <si>
    <t>2nde : PROFESSIONNEL CYCLE LONG MVA</t>
  </si>
  <si>
    <t>1ère : PROFESSIONNEL CYCLE LONG MVA</t>
  </si>
  <si>
    <t>Tle : PROFESSIONNEL CYCLE LONG MVA</t>
  </si>
  <si>
    <t>2nde : PROFESSIONNEL CYCLE LONG MEN.I</t>
  </si>
  <si>
    <t>1ère : PROFESSIONNEL CYCLE LONG MEN.I</t>
  </si>
  <si>
    <t>Tle : PROFESSIONNEL CYCLE LONG MEN.I</t>
  </si>
  <si>
    <t>2nde : PRODUCTIQUE BOIS : CYCLE LONG F1D</t>
  </si>
  <si>
    <t>1ère : PRODUCTIQUE BOIS : CYCLE LONG F1D</t>
  </si>
  <si>
    <t>Tle : PRODUCTIQUE BOIS : CYCLE LONG F1D</t>
  </si>
  <si>
    <t>Estuaire</t>
  </si>
  <si>
    <t xml:space="preserve">                            Garçons</t>
  </si>
  <si>
    <t xml:space="preserve">                            Filles</t>
  </si>
  <si>
    <t xml:space="preserve">                            Total</t>
  </si>
  <si>
    <t>Haut-Ogooué</t>
  </si>
  <si>
    <t>Moyen-Ogooué</t>
  </si>
  <si>
    <t>Ngounié</t>
  </si>
  <si>
    <t>Nyanga</t>
  </si>
  <si>
    <t>Ogooué-Ivindo</t>
  </si>
  <si>
    <t>Ogooué-Lolo</t>
  </si>
  <si>
    <t>Ogooué-Maritime</t>
  </si>
  <si>
    <t>Woleu-N'tem</t>
  </si>
  <si>
    <t>Public Education nationale</t>
  </si>
  <si>
    <t>Public Affaires sociales</t>
  </si>
  <si>
    <t>Public Collectivités locales</t>
  </si>
  <si>
    <t>Public Conventionné Ministère de l'Interieur</t>
  </si>
  <si>
    <t>Public Conventionné Ministère de la défense</t>
  </si>
  <si>
    <t>Public Culture</t>
  </si>
  <si>
    <t>Public Formation Professionnelle</t>
  </si>
  <si>
    <t>Public Conventionné Coopération internationale</t>
  </si>
  <si>
    <t>Privé Catholique</t>
  </si>
  <si>
    <t>Privé Protestant</t>
  </si>
  <si>
    <t>Privé Alliance chrétienne</t>
  </si>
  <si>
    <t>Privé Islamique</t>
  </si>
  <si>
    <t>Privé Laïc</t>
  </si>
  <si>
    <t>ND</t>
  </si>
  <si>
    <t xml:space="preserve">8.2 Effectifs des enfants du secondaire général par province, section </t>
  </si>
  <si>
    <t xml:space="preserve">8.2 Effectifs des enfants du secondaire général par ordre d'énseignement, section </t>
  </si>
  <si>
    <t xml:space="preserve">8.2 Effectifs des enfants de l'enseignement technique et professionnel par provinve, section </t>
  </si>
  <si>
    <t xml:space="preserve">8.2 Effectifs des enfants de l'enseignement technique et professionnel  par ordre d'enseignement, section </t>
  </si>
  <si>
    <t>Terminales</t>
  </si>
  <si>
    <t>Première</t>
  </si>
  <si>
    <t>Seconde</t>
  </si>
  <si>
    <t>Premier cycle</t>
  </si>
  <si>
    <t>Deuxième cycle</t>
  </si>
  <si>
    <t>TOT PUBLIC</t>
  </si>
  <si>
    <t>TOT PRIVE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</si>
</sst>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3A388-7E90-468C-A0F3-688BBCA9BCF9}">
  <dimension ref="A1:V44"/>
  <sheetViews>
    <sheetView workbookViewId="0">
      <selection activeCell="A2" sqref="A2"/>
    </sheetView>
  </sheetViews>
  <sheetFormatPr baseColWidth="10" defaultRowHeight="14.5" x14ac:dyDescent="0.35"/>
  <sheetData>
    <row r="1" spans="1:22" x14ac:dyDescent="0.35">
      <c r="A1" t="s">
        <v>110</v>
      </c>
    </row>
    <row r="2" spans="1:22" x14ac:dyDescent="0.35">
      <c r="A2" t="s">
        <v>0</v>
      </c>
    </row>
    <row r="3" spans="1:22" x14ac:dyDescent="0.35">
      <c r="B3" t="s">
        <v>1</v>
      </c>
    </row>
    <row r="4" spans="1:22" x14ac:dyDescent="0.35">
      <c r="B4" t="s">
        <v>2</v>
      </c>
      <c r="C4" t="s">
        <v>3</v>
      </c>
      <c r="D4" t="s">
        <v>4</v>
      </c>
      <c r="E4" t="s">
        <v>5</v>
      </c>
      <c r="F4" t="s">
        <v>6</v>
      </c>
      <c r="G4" t="s">
        <v>7</v>
      </c>
      <c r="H4" t="s">
        <v>8</v>
      </c>
      <c r="I4" t="s">
        <v>9</v>
      </c>
      <c r="J4" t="s">
        <v>10</v>
      </c>
      <c r="K4" t="s">
        <v>11</v>
      </c>
      <c r="L4" t="s">
        <v>12</v>
      </c>
      <c r="M4" t="s">
        <v>13</v>
      </c>
      <c r="N4" t="s">
        <v>14</v>
      </c>
      <c r="O4" t="s">
        <v>15</v>
      </c>
      <c r="P4" t="s">
        <v>16</v>
      </c>
      <c r="Q4" t="s">
        <v>17</v>
      </c>
      <c r="R4" t="s">
        <v>18</v>
      </c>
      <c r="S4" t="s">
        <v>19</v>
      </c>
      <c r="T4" t="s">
        <v>20</v>
      </c>
      <c r="U4" t="s">
        <v>21</v>
      </c>
      <c r="V4" t="s">
        <v>22</v>
      </c>
    </row>
    <row r="5" spans="1:22" x14ac:dyDescent="0.35">
      <c r="A5" t="s">
        <v>84</v>
      </c>
    </row>
    <row r="6" spans="1:22" x14ac:dyDescent="0.35">
      <c r="A6" t="s">
        <v>85</v>
      </c>
      <c r="B6">
        <v>51418</v>
      </c>
      <c r="C6">
        <v>11066</v>
      </c>
      <c r="D6">
        <v>10046</v>
      </c>
      <c r="E6">
        <v>9488</v>
      </c>
      <c r="F6">
        <v>8156</v>
      </c>
      <c r="G6">
        <v>3566</v>
      </c>
      <c r="H6">
        <v>1321</v>
      </c>
      <c r="I6">
        <v>1321</v>
      </c>
      <c r="J6">
        <v>175</v>
      </c>
      <c r="K6">
        <v>1418</v>
      </c>
      <c r="L6">
        <v>1297</v>
      </c>
      <c r="M6">
        <v>23</v>
      </c>
      <c r="N6">
        <v>27</v>
      </c>
      <c r="O6">
        <v>1261</v>
      </c>
      <c r="P6">
        <v>90</v>
      </c>
      <c r="Q6">
        <v>1106</v>
      </c>
      <c r="R6">
        <v>235</v>
      </c>
      <c r="S6">
        <v>719</v>
      </c>
      <c r="T6">
        <v>18</v>
      </c>
      <c r="U6">
        <v>60</v>
      </c>
      <c r="V6">
        <v>25</v>
      </c>
    </row>
    <row r="7" spans="1:22" x14ac:dyDescent="0.35">
      <c r="A7" t="s">
        <v>86</v>
      </c>
      <c r="B7">
        <v>58313</v>
      </c>
      <c r="C7">
        <v>11612</v>
      </c>
      <c r="D7">
        <v>11400</v>
      </c>
      <c r="E7">
        <v>10251</v>
      </c>
      <c r="F7">
        <v>9166</v>
      </c>
      <c r="G7">
        <v>4303</v>
      </c>
      <c r="H7">
        <v>1336</v>
      </c>
      <c r="I7">
        <v>2030</v>
      </c>
      <c r="J7">
        <v>275</v>
      </c>
      <c r="K7">
        <v>2042</v>
      </c>
      <c r="L7">
        <v>1155</v>
      </c>
      <c r="M7">
        <v>26</v>
      </c>
      <c r="N7">
        <v>84</v>
      </c>
      <c r="O7">
        <v>1927</v>
      </c>
      <c r="P7">
        <v>174</v>
      </c>
      <c r="Q7">
        <v>1553</v>
      </c>
      <c r="R7">
        <v>176</v>
      </c>
      <c r="S7">
        <v>686</v>
      </c>
      <c r="T7">
        <v>21</v>
      </c>
      <c r="U7">
        <v>48</v>
      </c>
      <c r="V7">
        <v>48</v>
      </c>
    </row>
    <row r="8" spans="1:22" x14ac:dyDescent="0.35">
      <c r="B8">
        <f>+SUM(B6:B7)</f>
        <v>109731</v>
      </c>
      <c r="C8">
        <f t="shared" ref="C8:V8" si="0">+SUM(C6:C7)</f>
        <v>22678</v>
      </c>
      <c r="D8">
        <f t="shared" si="0"/>
        <v>21446</v>
      </c>
      <c r="E8">
        <f t="shared" si="0"/>
        <v>19739</v>
      </c>
      <c r="F8">
        <f t="shared" si="0"/>
        <v>17322</v>
      </c>
      <c r="G8">
        <f t="shared" si="0"/>
        <v>7869</v>
      </c>
      <c r="H8">
        <f t="shared" si="0"/>
        <v>2657</v>
      </c>
      <c r="I8">
        <f t="shared" si="0"/>
        <v>3351</v>
      </c>
      <c r="J8">
        <f t="shared" si="0"/>
        <v>450</v>
      </c>
      <c r="K8">
        <f t="shared" si="0"/>
        <v>3460</v>
      </c>
      <c r="L8">
        <f t="shared" si="0"/>
        <v>2452</v>
      </c>
      <c r="M8">
        <f t="shared" si="0"/>
        <v>49</v>
      </c>
      <c r="N8">
        <f t="shared" si="0"/>
        <v>111</v>
      </c>
      <c r="O8">
        <f t="shared" si="0"/>
        <v>3188</v>
      </c>
      <c r="P8">
        <f t="shared" si="0"/>
        <v>264</v>
      </c>
      <c r="Q8">
        <f t="shared" si="0"/>
        <v>2659</v>
      </c>
      <c r="R8">
        <f t="shared" si="0"/>
        <v>411</v>
      </c>
      <c r="S8">
        <f t="shared" si="0"/>
        <v>1405</v>
      </c>
      <c r="T8">
        <f t="shared" si="0"/>
        <v>39</v>
      </c>
      <c r="U8">
        <f t="shared" si="0"/>
        <v>108</v>
      </c>
      <c r="V8">
        <f t="shared" si="0"/>
        <v>73</v>
      </c>
    </row>
    <row r="9" spans="1:22" x14ac:dyDescent="0.35">
      <c r="A9" t="s">
        <v>88</v>
      </c>
    </row>
    <row r="10" spans="1:22" x14ac:dyDescent="0.35">
      <c r="A10" t="s">
        <v>85</v>
      </c>
      <c r="B10">
        <v>10943</v>
      </c>
      <c r="C10">
        <v>2342</v>
      </c>
      <c r="D10">
        <v>2182</v>
      </c>
      <c r="E10">
        <v>2091</v>
      </c>
      <c r="F10">
        <v>1691</v>
      </c>
      <c r="G10">
        <v>640</v>
      </c>
      <c r="H10">
        <v>278</v>
      </c>
      <c r="I10">
        <v>345</v>
      </c>
      <c r="J10">
        <v>81</v>
      </c>
      <c r="K10">
        <v>279</v>
      </c>
      <c r="L10">
        <v>227</v>
      </c>
      <c r="M10">
        <v>0</v>
      </c>
      <c r="N10">
        <v>0</v>
      </c>
      <c r="O10">
        <v>356</v>
      </c>
      <c r="P10">
        <v>32</v>
      </c>
      <c r="Q10">
        <v>238</v>
      </c>
      <c r="R10">
        <v>64</v>
      </c>
      <c r="S10">
        <v>97</v>
      </c>
      <c r="T10">
        <v>0</v>
      </c>
      <c r="U10">
        <v>0</v>
      </c>
      <c r="V10">
        <v>0</v>
      </c>
    </row>
    <row r="11" spans="1:22" x14ac:dyDescent="0.35">
      <c r="A11" t="s">
        <v>86</v>
      </c>
      <c r="B11">
        <v>12647</v>
      </c>
      <c r="C11">
        <v>2654</v>
      </c>
      <c r="D11">
        <v>2471</v>
      </c>
      <c r="E11">
        <v>2435</v>
      </c>
      <c r="F11">
        <v>1911</v>
      </c>
      <c r="G11">
        <v>905</v>
      </c>
      <c r="H11">
        <v>200</v>
      </c>
      <c r="I11">
        <v>533</v>
      </c>
      <c r="J11">
        <v>83</v>
      </c>
      <c r="K11">
        <v>353</v>
      </c>
      <c r="L11">
        <v>174</v>
      </c>
      <c r="M11">
        <v>0</v>
      </c>
      <c r="N11">
        <v>0</v>
      </c>
      <c r="O11">
        <v>433</v>
      </c>
      <c r="P11">
        <v>82</v>
      </c>
      <c r="Q11">
        <v>313</v>
      </c>
      <c r="R11">
        <v>22</v>
      </c>
      <c r="S11">
        <v>78</v>
      </c>
      <c r="T11">
        <v>0</v>
      </c>
      <c r="U11">
        <v>0</v>
      </c>
      <c r="V11">
        <v>0</v>
      </c>
    </row>
    <row r="12" spans="1:22" x14ac:dyDescent="0.35">
      <c r="B12">
        <f>+SUM(B10:B11)</f>
        <v>23590</v>
      </c>
      <c r="C12">
        <f t="shared" ref="C12:V12" si="1">+SUM(C10:C11)</f>
        <v>4996</v>
      </c>
      <c r="D12">
        <f t="shared" si="1"/>
        <v>4653</v>
      </c>
      <c r="E12">
        <f t="shared" si="1"/>
        <v>4526</v>
      </c>
      <c r="F12">
        <f t="shared" si="1"/>
        <v>3602</v>
      </c>
      <c r="G12">
        <f t="shared" si="1"/>
        <v>1545</v>
      </c>
      <c r="H12">
        <f t="shared" si="1"/>
        <v>478</v>
      </c>
      <c r="I12">
        <f t="shared" si="1"/>
        <v>878</v>
      </c>
      <c r="J12">
        <f t="shared" si="1"/>
        <v>164</v>
      </c>
      <c r="K12">
        <f t="shared" si="1"/>
        <v>632</v>
      </c>
      <c r="L12">
        <f t="shared" si="1"/>
        <v>401</v>
      </c>
      <c r="M12">
        <f t="shared" si="1"/>
        <v>0</v>
      </c>
      <c r="N12">
        <f t="shared" si="1"/>
        <v>0</v>
      </c>
      <c r="O12">
        <f t="shared" si="1"/>
        <v>789</v>
      </c>
      <c r="P12">
        <f t="shared" si="1"/>
        <v>114</v>
      </c>
      <c r="Q12">
        <f t="shared" si="1"/>
        <v>551</v>
      </c>
      <c r="R12">
        <f t="shared" si="1"/>
        <v>86</v>
      </c>
      <c r="S12">
        <f t="shared" si="1"/>
        <v>175</v>
      </c>
      <c r="T12">
        <f t="shared" si="1"/>
        <v>0</v>
      </c>
      <c r="U12">
        <f t="shared" si="1"/>
        <v>0</v>
      </c>
      <c r="V12">
        <f t="shared" si="1"/>
        <v>0</v>
      </c>
    </row>
    <row r="13" spans="1:22" x14ac:dyDescent="0.35">
      <c r="A13" t="s">
        <v>89</v>
      </c>
    </row>
    <row r="14" spans="1:22" x14ac:dyDescent="0.35">
      <c r="A14" t="s">
        <v>85</v>
      </c>
      <c r="B14">
        <v>4389</v>
      </c>
      <c r="C14">
        <v>854</v>
      </c>
      <c r="D14">
        <v>827</v>
      </c>
      <c r="E14">
        <v>853</v>
      </c>
      <c r="F14">
        <v>688</v>
      </c>
      <c r="G14">
        <v>326</v>
      </c>
      <c r="H14">
        <v>123</v>
      </c>
      <c r="I14">
        <v>111</v>
      </c>
      <c r="J14">
        <v>3</v>
      </c>
      <c r="K14">
        <v>174</v>
      </c>
      <c r="L14">
        <v>81</v>
      </c>
      <c r="M14">
        <v>0</v>
      </c>
      <c r="N14">
        <v>0</v>
      </c>
      <c r="O14">
        <v>127</v>
      </c>
      <c r="P14">
        <v>7</v>
      </c>
      <c r="Q14">
        <v>158</v>
      </c>
      <c r="R14">
        <v>21</v>
      </c>
      <c r="S14">
        <v>36</v>
      </c>
      <c r="T14">
        <v>0</v>
      </c>
      <c r="U14">
        <v>0</v>
      </c>
      <c r="V14">
        <v>0</v>
      </c>
    </row>
    <row r="15" spans="1:22" x14ac:dyDescent="0.35">
      <c r="A15" t="s">
        <v>86</v>
      </c>
      <c r="B15">
        <v>4675</v>
      </c>
      <c r="C15">
        <v>873</v>
      </c>
      <c r="D15">
        <v>860</v>
      </c>
      <c r="E15">
        <v>796</v>
      </c>
      <c r="F15">
        <v>821</v>
      </c>
      <c r="G15">
        <v>422</v>
      </c>
      <c r="H15">
        <v>79</v>
      </c>
      <c r="I15">
        <v>150</v>
      </c>
      <c r="J15">
        <v>11</v>
      </c>
      <c r="K15">
        <v>187</v>
      </c>
      <c r="L15">
        <v>52</v>
      </c>
      <c r="M15">
        <v>0</v>
      </c>
      <c r="N15">
        <v>0</v>
      </c>
      <c r="O15">
        <v>192</v>
      </c>
      <c r="P15">
        <v>17</v>
      </c>
      <c r="Q15">
        <v>186</v>
      </c>
      <c r="R15">
        <v>4</v>
      </c>
      <c r="S15">
        <v>25</v>
      </c>
      <c r="T15">
        <v>0</v>
      </c>
      <c r="U15">
        <v>0</v>
      </c>
      <c r="V15">
        <v>0</v>
      </c>
    </row>
    <row r="16" spans="1:22" x14ac:dyDescent="0.35">
      <c r="B16">
        <f>+SUM(B14:B15)</f>
        <v>9064</v>
      </c>
      <c r="C16">
        <f t="shared" ref="C16:V16" si="2">+SUM(C14:C15)</f>
        <v>1727</v>
      </c>
      <c r="D16">
        <f t="shared" si="2"/>
        <v>1687</v>
      </c>
      <c r="E16">
        <f t="shared" si="2"/>
        <v>1649</v>
      </c>
      <c r="F16">
        <f t="shared" si="2"/>
        <v>1509</v>
      </c>
      <c r="G16">
        <f t="shared" si="2"/>
        <v>748</v>
      </c>
      <c r="H16">
        <f t="shared" si="2"/>
        <v>202</v>
      </c>
      <c r="I16">
        <f t="shared" si="2"/>
        <v>261</v>
      </c>
      <c r="J16">
        <f t="shared" si="2"/>
        <v>14</v>
      </c>
      <c r="K16">
        <f t="shared" si="2"/>
        <v>361</v>
      </c>
      <c r="L16">
        <f t="shared" si="2"/>
        <v>133</v>
      </c>
      <c r="M16">
        <f t="shared" si="2"/>
        <v>0</v>
      </c>
      <c r="N16">
        <f t="shared" si="2"/>
        <v>0</v>
      </c>
      <c r="O16">
        <f t="shared" si="2"/>
        <v>319</v>
      </c>
      <c r="P16">
        <f t="shared" si="2"/>
        <v>24</v>
      </c>
      <c r="Q16">
        <f t="shared" si="2"/>
        <v>344</v>
      </c>
      <c r="R16">
        <f t="shared" si="2"/>
        <v>25</v>
      </c>
      <c r="S16">
        <f t="shared" si="2"/>
        <v>61</v>
      </c>
      <c r="T16">
        <f t="shared" si="2"/>
        <v>0</v>
      </c>
      <c r="U16">
        <f t="shared" si="2"/>
        <v>0</v>
      </c>
      <c r="V16">
        <f t="shared" si="2"/>
        <v>0</v>
      </c>
    </row>
    <row r="17" spans="1:22" x14ac:dyDescent="0.35">
      <c r="A17" t="s">
        <v>90</v>
      </c>
    </row>
    <row r="18" spans="1:22" x14ac:dyDescent="0.35">
      <c r="A18" t="s">
        <v>85</v>
      </c>
      <c r="B18">
        <v>6455</v>
      </c>
      <c r="C18">
        <v>1172</v>
      </c>
      <c r="D18">
        <v>1194</v>
      </c>
      <c r="E18">
        <v>1137</v>
      </c>
      <c r="F18">
        <v>1016</v>
      </c>
      <c r="G18">
        <v>518</v>
      </c>
      <c r="H18">
        <v>198</v>
      </c>
      <c r="I18">
        <v>262</v>
      </c>
      <c r="J18">
        <v>16</v>
      </c>
      <c r="K18">
        <v>188</v>
      </c>
      <c r="L18">
        <v>183</v>
      </c>
      <c r="M18">
        <v>0</v>
      </c>
      <c r="N18">
        <v>0</v>
      </c>
      <c r="O18">
        <v>260</v>
      </c>
      <c r="P18">
        <v>20</v>
      </c>
      <c r="Q18">
        <v>176</v>
      </c>
      <c r="R18">
        <v>38</v>
      </c>
      <c r="S18">
        <v>77</v>
      </c>
      <c r="T18">
        <v>0</v>
      </c>
      <c r="U18">
        <v>0</v>
      </c>
      <c r="V18">
        <v>0</v>
      </c>
    </row>
    <row r="19" spans="1:22" x14ac:dyDescent="0.35">
      <c r="A19" t="s">
        <v>86</v>
      </c>
      <c r="B19">
        <v>6990</v>
      </c>
      <c r="C19">
        <v>1302</v>
      </c>
      <c r="D19">
        <v>1427</v>
      </c>
      <c r="E19">
        <v>1179</v>
      </c>
      <c r="F19">
        <v>981</v>
      </c>
      <c r="G19">
        <v>688</v>
      </c>
      <c r="H19">
        <v>171</v>
      </c>
      <c r="I19">
        <v>362</v>
      </c>
      <c r="J19">
        <v>15</v>
      </c>
      <c r="K19">
        <v>206</v>
      </c>
      <c r="L19">
        <v>86</v>
      </c>
      <c r="M19">
        <v>0</v>
      </c>
      <c r="N19">
        <v>0</v>
      </c>
      <c r="O19">
        <v>271</v>
      </c>
      <c r="P19">
        <v>27</v>
      </c>
      <c r="Q19">
        <v>204</v>
      </c>
      <c r="R19">
        <v>9</v>
      </c>
      <c r="S19">
        <v>62</v>
      </c>
      <c r="T19">
        <v>0</v>
      </c>
      <c r="U19">
        <v>0</v>
      </c>
      <c r="V19">
        <v>0</v>
      </c>
    </row>
    <row r="20" spans="1:22" x14ac:dyDescent="0.35">
      <c r="B20">
        <f>+SUM(B18:B19)</f>
        <v>13445</v>
      </c>
      <c r="C20">
        <f t="shared" ref="C20:V20" si="3">+SUM(C18:C19)</f>
        <v>2474</v>
      </c>
      <c r="D20">
        <f t="shared" si="3"/>
        <v>2621</v>
      </c>
      <c r="E20">
        <f t="shared" si="3"/>
        <v>2316</v>
      </c>
      <c r="F20">
        <f t="shared" si="3"/>
        <v>1997</v>
      </c>
      <c r="G20">
        <f t="shared" si="3"/>
        <v>1206</v>
      </c>
      <c r="H20">
        <f t="shared" si="3"/>
        <v>369</v>
      </c>
      <c r="I20">
        <f t="shared" si="3"/>
        <v>624</v>
      </c>
      <c r="J20">
        <f t="shared" si="3"/>
        <v>31</v>
      </c>
      <c r="K20">
        <f t="shared" si="3"/>
        <v>394</v>
      </c>
      <c r="L20">
        <f t="shared" si="3"/>
        <v>269</v>
      </c>
      <c r="M20">
        <f t="shared" si="3"/>
        <v>0</v>
      </c>
      <c r="N20">
        <f t="shared" si="3"/>
        <v>0</v>
      </c>
      <c r="O20">
        <f t="shared" si="3"/>
        <v>531</v>
      </c>
      <c r="P20">
        <f t="shared" si="3"/>
        <v>47</v>
      </c>
      <c r="Q20">
        <f t="shared" si="3"/>
        <v>380</v>
      </c>
      <c r="R20">
        <f t="shared" si="3"/>
        <v>47</v>
      </c>
      <c r="S20">
        <f t="shared" si="3"/>
        <v>139</v>
      </c>
      <c r="T20">
        <f t="shared" si="3"/>
        <v>0</v>
      </c>
      <c r="U20">
        <f t="shared" si="3"/>
        <v>0</v>
      </c>
      <c r="V20">
        <f t="shared" si="3"/>
        <v>0</v>
      </c>
    </row>
    <row r="21" spans="1:22" x14ac:dyDescent="0.35">
      <c r="A21" t="s">
        <v>91</v>
      </c>
    </row>
    <row r="22" spans="1:22" x14ac:dyDescent="0.35">
      <c r="A22" t="s">
        <v>85</v>
      </c>
      <c r="B22">
        <v>2612</v>
      </c>
      <c r="C22">
        <v>459</v>
      </c>
      <c r="D22">
        <v>539</v>
      </c>
      <c r="E22">
        <v>494</v>
      </c>
      <c r="F22">
        <v>436</v>
      </c>
      <c r="G22">
        <v>193</v>
      </c>
      <c r="H22">
        <v>49</v>
      </c>
      <c r="I22">
        <v>97</v>
      </c>
      <c r="J22">
        <v>11</v>
      </c>
      <c r="K22">
        <v>78</v>
      </c>
      <c r="L22">
        <v>63</v>
      </c>
      <c r="M22">
        <v>0</v>
      </c>
      <c r="N22">
        <v>0</v>
      </c>
      <c r="O22">
        <v>83</v>
      </c>
      <c r="P22">
        <v>13</v>
      </c>
      <c r="Q22">
        <v>73</v>
      </c>
      <c r="R22">
        <v>8</v>
      </c>
      <c r="S22">
        <v>16</v>
      </c>
      <c r="T22">
        <v>0</v>
      </c>
      <c r="U22">
        <v>0</v>
      </c>
      <c r="V22">
        <v>0</v>
      </c>
    </row>
    <row r="23" spans="1:22" x14ac:dyDescent="0.35">
      <c r="A23" t="s">
        <v>86</v>
      </c>
      <c r="B23">
        <v>2522</v>
      </c>
      <c r="C23">
        <v>427</v>
      </c>
      <c r="D23">
        <v>467</v>
      </c>
      <c r="E23">
        <v>521</v>
      </c>
      <c r="F23">
        <v>408</v>
      </c>
      <c r="G23">
        <v>258</v>
      </c>
      <c r="H23">
        <v>21</v>
      </c>
      <c r="I23">
        <v>100</v>
      </c>
      <c r="J23">
        <v>8</v>
      </c>
      <c r="K23">
        <v>96</v>
      </c>
      <c r="L23">
        <v>22</v>
      </c>
      <c r="M23">
        <v>0</v>
      </c>
      <c r="N23">
        <v>0</v>
      </c>
      <c r="O23">
        <v>118</v>
      </c>
      <c r="P23">
        <v>5</v>
      </c>
      <c r="Q23">
        <v>57</v>
      </c>
      <c r="R23">
        <v>1</v>
      </c>
      <c r="S23">
        <v>13</v>
      </c>
      <c r="T23">
        <v>0</v>
      </c>
      <c r="U23">
        <v>0</v>
      </c>
      <c r="V23">
        <v>0</v>
      </c>
    </row>
    <row r="24" spans="1:22" x14ac:dyDescent="0.35">
      <c r="B24">
        <f>+SUM(B22:B23)</f>
        <v>5134</v>
      </c>
      <c r="C24">
        <f t="shared" ref="C24:V24" si="4">+SUM(C22:C23)</f>
        <v>886</v>
      </c>
      <c r="D24">
        <f t="shared" si="4"/>
        <v>1006</v>
      </c>
      <c r="E24">
        <f t="shared" si="4"/>
        <v>1015</v>
      </c>
      <c r="F24">
        <f t="shared" si="4"/>
        <v>844</v>
      </c>
      <c r="G24">
        <f t="shared" si="4"/>
        <v>451</v>
      </c>
      <c r="H24">
        <f t="shared" si="4"/>
        <v>70</v>
      </c>
      <c r="I24">
        <f t="shared" si="4"/>
        <v>197</v>
      </c>
      <c r="J24">
        <f t="shared" si="4"/>
        <v>19</v>
      </c>
      <c r="K24">
        <f t="shared" si="4"/>
        <v>174</v>
      </c>
      <c r="L24">
        <f t="shared" si="4"/>
        <v>85</v>
      </c>
      <c r="M24">
        <f t="shared" si="4"/>
        <v>0</v>
      </c>
      <c r="N24">
        <f t="shared" si="4"/>
        <v>0</v>
      </c>
      <c r="O24">
        <f t="shared" si="4"/>
        <v>201</v>
      </c>
      <c r="P24">
        <f t="shared" si="4"/>
        <v>18</v>
      </c>
      <c r="Q24">
        <f t="shared" si="4"/>
        <v>130</v>
      </c>
      <c r="R24">
        <f t="shared" si="4"/>
        <v>9</v>
      </c>
      <c r="S24">
        <f t="shared" si="4"/>
        <v>29</v>
      </c>
      <c r="T24">
        <f t="shared" si="4"/>
        <v>0</v>
      </c>
      <c r="U24">
        <f t="shared" si="4"/>
        <v>0</v>
      </c>
      <c r="V24">
        <f t="shared" si="4"/>
        <v>0</v>
      </c>
    </row>
    <row r="25" spans="1:22" x14ac:dyDescent="0.35">
      <c r="A25" t="s">
        <v>92</v>
      </c>
    </row>
    <row r="26" spans="1:22" x14ac:dyDescent="0.35">
      <c r="A26" t="s">
        <v>85</v>
      </c>
      <c r="B26">
        <v>3160</v>
      </c>
      <c r="C26">
        <v>731</v>
      </c>
      <c r="D26">
        <v>607</v>
      </c>
      <c r="E26">
        <v>571</v>
      </c>
      <c r="F26">
        <v>540</v>
      </c>
      <c r="G26">
        <v>274</v>
      </c>
      <c r="H26">
        <v>88</v>
      </c>
      <c r="I26">
        <v>67</v>
      </c>
      <c r="J26">
        <v>0</v>
      </c>
      <c r="K26">
        <v>89</v>
      </c>
      <c r="L26">
        <v>16</v>
      </c>
      <c r="M26">
        <v>0</v>
      </c>
      <c r="N26">
        <v>0</v>
      </c>
      <c r="O26">
        <v>68</v>
      </c>
      <c r="P26">
        <v>0</v>
      </c>
      <c r="Q26">
        <v>109</v>
      </c>
      <c r="R26">
        <v>0</v>
      </c>
      <c r="S26">
        <v>0</v>
      </c>
      <c r="T26">
        <v>0</v>
      </c>
      <c r="U26">
        <v>0</v>
      </c>
      <c r="V26">
        <v>0</v>
      </c>
    </row>
    <row r="27" spans="1:22" x14ac:dyDescent="0.35">
      <c r="A27" t="s">
        <v>86</v>
      </c>
      <c r="B27">
        <v>3048</v>
      </c>
      <c r="C27">
        <v>687</v>
      </c>
      <c r="D27">
        <v>601</v>
      </c>
      <c r="E27">
        <v>511</v>
      </c>
      <c r="F27">
        <v>451</v>
      </c>
      <c r="G27">
        <v>318</v>
      </c>
      <c r="H27">
        <v>38</v>
      </c>
      <c r="I27">
        <v>110</v>
      </c>
      <c r="J27">
        <v>0</v>
      </c>
      <c r="K27">
        <v>111</v>
      </c>
      <c r="L27">
        <v>9</v>
      </c>
      <c r="M27">
        <v>0</v>
      </c>
      <c r="N27">
        <v>0</v>
      </c>
      <c r="O27">
        <v>73</v>
      </c>
      <c r="P27">
        <v>0</v>
      </c>
      <c r="Q27">
        <v>139</v>
      </c>
      <c r="R27">
        <v>0</v>
      </c>
      <c r="S27">
        <v>0</v>
      </c>
      <c r="T27">
        <v>0</v>
      </c>
      <c r="U27">
        <v>0</v>
      </c>
      <c r="V27">
        <v>0</v>
      </c>
    </row>
    <row r="28" spans="1:22" x14ac:dyDescent="0.35">
      <c r="B28">
        <f>+SUM(B26:B27)</f>
        <v>6208</v>
      </c>
      <c r="C28">
        <f t="shared" ref="C28:V28" si="5">+SUM(C26:C27)</f>
        <v>1418</v>
      </c>
      <c r="D28">
        <f t="shared" si="5"/>
        <v>1208</v>
      </c>
      <c r="E28">
        <f t="shared" si="5"/>
        <v>1082</v>
      </c>
      <c r="F28">
        <f t="shared" si="5"/>
        <v>991</v>
      </c>
      <c r="G28">
        <f t="shared" si="5"/>
        <v>592</v>
      </c>
      <c r="H28">
        <f t="shared" si="5"/>
        <v>126</v>
      </c>
      <c r="I28">
        <f t="shared" si="5"/>
        <v>177</v>
      </c>
      <c r="J28">
        <f t="shared" si="5"/>
        <v>0</v>
      </c>
      <c r="K28">
        <f t="shared" si="5"/>
        <v>200</v>
      </c>
      <c r="L28">
        <f t="shared" si="5"/>
        <v>25</v>
      </c>
      <c r="M28">
        <f t="shared" si="5"/>
        <v>0</v>
      </c>
      <c r="N28">
        <f t="shared" si="5"/>
        <v>0</v>
      </c>
      <c r="O28">
        <f t="shared" si="5"/>
        <v>141</v>
      </c>
      <c r="P28">
        <f t="shared" si="5"/>
        <v>0</v>
      </c>
      <c r="Q28">
        <f t="shared" si="5"/>
        <v>248</v>
      </c>
      <c r="R28">
        <f t="shared" si="5"/>
        <v>0</v>
      </c>
      <c r="S28">
        <f t="shared" si="5"/>
        <v>0</v>
      </c>
      <c r="T28">
        <f t="shared" si="5"/>
        <v>0</v>
      </c>
      <c r="U28">
        <f t="shared" si="5"/>
        <v>0</v>
      </c>
      <c r="V28">
        <f t="shared" si="5"/>
        <v>0</v>
      </c>
    </row>
    <row r="29" spans="1:22" x14ac:dyDescent="0.35">
      <c r="A29" t="s">
        <v>93</v>
      </c>
    </row>
    <row r="30" spans="1:22" x14ac:dyDescent="0.35">
      <c r="A30" t="s">
        <v>85</v>
      </c>
      <c r="B30">
        <v>2305</v>
      </c>
      <c r="C30">
        <v>368</v>
      </c>
      <c r="D30">
        <v>337</v>
      </c>
      <c r="E30">
        <v>379</v>
      </c>
      <c r="F30">
        <v>269</v>
      </c>
      <c r="G30">
        <v>227</v>
      </c>
      <c r="H30">
        <v>77</v>
      </c>
      <c r="I30">
        <v>93</v>
      </c>
      <c r="J30">
        <v>4</v>
      </c>
      <c r="K30">
        <v>149</v>
      </c>
      <c r="L30">
        <v>62</v>
      </c>
      <c r="M30">
        <v>49</v>
      </c>
      <c r="N30">
        <v>0</v>
      </c>
      <c r="O30">
        <v>128</v>
      </c>
      <c r="P30">
        <v>2</v>
      </c>
      <c r="Q30">
        <v>126</v>
      </c>
      <c r="R30">
        <v>25</v>
      </c>
      <c r="S30">
        <v>10</v>
      </c>
      <c r="T30">
        <v>0</v>
      </c>
      <c r="U30">
        <v>0</v>
      </c>
      <c r="V30">
        <v>0</v>
      </c>
    </row>
    <row r="31" spans="1:22" x14ac:dyDescent="0.35">
      <c r="A31" t="s">
        <v>86</v>
      </c>
      <c r="B31">
        <v>2482</v>
      </c>
      <c r="C31">
        <v>391</v>
      </c>
      <c r="D31">
        <v>422</v>
      </c>
      <c r="E31">
        <v>390</v>
      </c>
      <c r="F31">
        <v>326</v>
      </c>
      <c r="G31">
        <v>256</v>
      </c>
      <c r="H31">
        <v>58</v>
      </c>
      <c r="I31">
        <v>139</v>
      </c>
      <c r="J31">
        <v>3</v>
      </c>
      <c r="K31">
        <v>156</v>
      </c>
      <c r="L31">
        <v>37</v>
      </c>
      <c r="M31">
        <v>25</v>
      </c>
      <c r="N31">
        <v>0</v>
      </c>
      <c r="O31">
        <v>132</v>
      </c>
      <c r="P31">
        <v>3</v>
      </c>
      <c r="Q31">
        <v>129</v>
      </c>
      <c r="R31">
        <v>4</v>
      </c>
      <c r="S31">
        <v>11</v>
      </c>
      <c r="T31">
        <v>0</v>
      </c>
      <c r="U31">
        <v>0</v>
      </c>
      <c r="V31">
        <v>0</v>
      </c>
    </row>
    <row r="32" spans="1:22" x14ac:dyDescent="0.35">
      <c r="B32">
        <f>+SUM(B30:B31)</f>
        <v>4787</v>
      </c>
      <c r="C32">
        <f t="shared" ref="C32:V32" si="6">+SUM(C30:C31)</f>
        <v>759</v>
      </c>
      <c r="D32">
        <f t="shared" si="6"/>
        <v>759</v>
      </c>
      <c r="E32">
        <f t="shared" si="6"/>
        <v>769</v>
      </c>
      <c r="F32">
        <f t="shared" si="6"/>
        <v>595</v>
      </c>
      <c r="G32">
        <f t="shared" si="6"/>
        <v>483</v>
      </c>
      <c r="H32">
        <f t="shared" si="6"/>
        <v>135</v>
      </c>
      <c r="I32">
        <f t="shared" si="6"/>
        <v>232</v>
      </c>
      <c r="J32">
        <f t="shared" si="6"/>
        <v>7</v>
      </c>
      <c r="K32">
        <f t="shared" si="6"/>
        <v>305</v>
      </c>
      <c r="L32">
        <f t="shared" si="6"/>
        <v>99</v>
      </c>
      <c r="M32">
        <f t="shared" si="6"/>
        <v>74</v>
      </c>
      <c r="N32">
        <f t="shared" si="6"/>
        <v>0</v>
      </c>
      <c r="O32">
        <f t="shared" si="6"/>
        <v>260</v>
      </c>
      <c r="P32">
        <f t="shared" si="6"/>
        <v>5</v>
      </c>
      <c r="Q32">
        <f t="shared" si="6"/>
        <v>255</v>
      </c>
      <c r="R32">
        <f t="shared" si="6"/>
        <v>29</v>
      </c>
      <c r="S32">
        <f t="shared" si="6"/>
        <v>21</v>
      </c>
      <c r="T32">
        <f t="shared" si="6"/>
        <v>0</v>
      </c>
      <c r="U32">
        <f t="shared" si="6"/>
        <v>0</v>
      </c>
      <c r="V32">
        <f t="shared" si="6"/>
        <v>0</v>
      </c>
    </row>
    <row r="33" spans="1:22" x14ac:dyDescent="0.35">
      <c r="A33" t="s">
        <v>94</v>
      </c>
    </row>
    <row r="34" spans="1:22" x14ac:dyDescent="0.35">
      <c r="A34" t="s">
        <v>85</v>
      </c>
      <c r="B34">
        <v>11580</v>
      </c>
      <c r="C34">
        <v>2739</v>
      </c>
      <c r="D34">
        <v>2108</v>
      </c>
      <c r="E34">
        <v>2176</v>
      </c>
      <c r="F34">
        <v>1926</v>
      </c>
      <c r="G34">
        <v>751</v>
      </c>
      <c r="H34">
        <v>380</v>
      </c>
      <c r="I34">
        <v>293</v>
      </c>
      <c r="J34">
        <v>11</v>
      </c>
      <c r="K34">
        <v>362</v>
      </c>
      <c r="L34">
        <v>229</v>
      </c>
      <c r="M34">
        <v>13</v>
      </c>
      <c r="N34">
        <v>0</v>
      </c>
      <c r="O34">
        <v>180</v>
      </c>
      <c r="P34">
        <v>18</v>
      </c>
      <c r="Q34">
        <v>246</v>
      </c>
      <c r="R34">
        <v>45</v>
      </c>
      <c r="S34">
        <v>87</v>
      </c>
      <c r="T34">
        <v>16</v>
      </c>
      <c r="U34">
        <v>0</v>
      </c>
      <c r="V34">
        <v>0</v>
      </c>
    </row>
    <row r="35" spans="1:22" x14ac:dyDescent="0.35">
      <c r="A35" t="s">
        <v>86</v>
      </c>
      <c r="B35">
        <v>14438</v>
      </c>
      <c r="C35">
        <v>2821</v>
      </c>
      <c r="D35">
        <v>2972</v>
      </c>
      <c r="E35">
        <v>2688</v>
      </c>
      <c r="F35">
        <v>2354</v>
      </c>
      <c r="G35">
        <v>1167</v>
      </c>
      <c r="H35">
        <v>298</v>
      </c>
      <c r="I35">
        <v>428</v>
      </c>
      <c r="J35">
        <v>26</v>
      </c>
      <c r="K35">
        <v>574</v>
      </c>
      <c r="L35">
        <v>196</v>
      </c>
      <c r="M35">
        <v>23</v>
      </c>
      <c r="N35">
        <v>0</v>
      </c>
      <c r="O35">
        <v>341</v>
      </c>
      <c r="P35">
        <v>23</v>
      </c>
      <c r="Q35">
        <v>402</v>
      </c>
      <c r="R35">
        <v>22</v>
      </c>
      <c r="S35">
        <v>86</v>
      </c>
      <c r="T35">
        <v>17</v>
      </c>
      <c r="U35">
        <v>0</v>
      </c>
      <c r="V35">
        <v>0</v>
      </c>
    </row>
    <row r="36" spans="1:22" x14ac:dyDescent="0.35">
      <c r="B36">
        <f>+SUM(B34:B35)</f>
        <v>26018</v>
      </c>
      <c r="C36">
        <f t="shared" ref="C36:V36" si="7">+SUM(C34:C35)</f>
        <v>5560</v>
      </c>
      <c r="D36">
        <f t="shared" si="7"/>
        <v>5080</v>
      </c>
      <c r="E36">
        <f t="shared" si="7"/>
        <v>4864</v>
      </c>
      <c r="F36">
        <f t="shared" si="7"/>
        <v>4280</v>
      </c>
      <c r="G36">
        <f t="shared" si="7"/>
        <v>1918</v>
      </c>
      <c r="H36">
        <f t="shared" si="7"/>
        <v>678</v>
      </c>
      <c r="I36">
        <f t="shared" si="7"/>
        <v>721</v>
      </c>
      <c r="J36">
        <f t="shared" si="7"/>
        <v>37</v>
      </c>
      <c r="K36">
        <f t="shared" si="7"/>
        <v>936</v>
      </c>
      <c r="L36">
        <f t="shared" si="7"/>
        <v>425</v>
      </c>
      <c r="M36">
        <f t="shared" si="7"/>
        <v>36</v>
      </c>
      <c r="N36">
        <f t="shared" si="7"/>
        <v>0</v>
      </c>
      <c r="O36">
        <f t="shared" si="7"/>
        <v>521</v>
      </c>
      <c r="P36">
        <f t="shared" si="7"/>
        <v>41</v>
      </c>
      <c r="Q36">
        <f t="shared" si="7"/>
        <v>648</v>
      </c>
      <c r="R36">
        <f t="shared" si="7"/>
        <v>67</v>
      </c>
      <c r="S36">
        <f t="shared" si="7"/>
        <v>173</v>
      </c>
      <c r="T36">
        <f t="shared" si="7"/>
        <v>33</v>
      </c>
      <c r="U36">
        <f t="shared" si="7"/>
        <v>0</v>
      </c>
      <c r="V36">
        <f t="shared" si="7"/>
        <v>0</v>
      </c>
    </row>
    <row r="37" spans="1:22" x14ac:dyDescent="0.35">
      <c r="A37" t="s">
        <v>95</v>
      </c>
    </row>
    <row r="38" spans="1:22" x14ac:dyDescent="0.35">
      <c r="A38" t="s">
        <v>85</v>
      </c>
      <c r="B38">
        <v>8674</v>
      </c>
      <c r="C38">
        <v>1524</v>
      </c>
      <c r="D38">
        <v>1464</v>
      </c>
      <c r="E38">
        <v>1448</v>
      </c>
      <c r="F38">
        <v>1295</v>
      </c>
      <c r="G38">
        <v>832</v>
      </c>
      <c r="H38">
        <v>240</v>
      </c>
      <c r="I38">
        <v>405</v>
      </c>
      <c r="J38">
        <v>17</v>
      </c>
      <c r="K38">
        <v>348</v>
      </c>
      <c r="L38">
        <v>205</v>
      </c>
      <c r="M38">
        <v>0</v>
      </c>
      <c r="N38">
        <v>0</v>
      </c>
      <c r="O38">
        <v>424</v>
      </c>
      <c r="P38">
        <v>17</v>
      </c>
      <c r="Q38">
        <v>307</v>
      </c>
      <c r="R38">
        <v>29</v>
      </c>
      <c r="S38">
        <v>119</v>
      </c>
      <c r="T38">
        <v>0</v>
      </c>
      <c r="U38">
        <v>0</v>
      </c>
      <c r="V38">
        <v>0</v>
      </c>
    </row>
    <row r="39" spans="1:22" x14ac:dyDescent="0.35">
      <c r="A39" t="s">
        <v>86</v>
      </c>
      <c r="B39">
        <v>8699</v>
      </c>
      <c r="C39">
        <v>1472</v>
      </c>
      <c r="D39">
        <v>1581</v>
      </c>
      <c r="E39">
        <v>1478</v>
      </c>
      <c r="F39">
        <v>1335</v>
      </c>
      <c r="G39">
        <v>854</v>
      </c>
      <c r="H39">
        <v>113</v>
      </c>
      <c r="I39">
        <v>455</v>
      </c>
      <c r="J39">
        <v>44</v>
      </c>
      <c r="K39">
        <v>285</v>
      </c>
      <c r="L39">
        <v>95</v>
      </c>
      <c r="M39">
        <v>0</v>
      </c>
      <c r="N39">
        <v>0</v>
      </c>
      <c r="O39">
        <v>628</v>
      </c>
      <c r="P39">
        <v>37</v>
      </c>
      <c r="Q39">
        <v>250</v>
      </c>
      <c r="R39">
        <v>13</v>
      </c>
      <c r="S39">
        <v>59</v>
      </c>
      <c r="T39">
        <v>0</v>
      </c>
      <c r="U39">
        <v>0</v>
      </c>
      <c r="V39">
        <v>0</v>
      </c>
    </row>
    <row r="40" spans="1:22" x14ac:dyDescent="0.35">
      <c r="B40">
        <f>+SUM(B38:B39)</f>
        <v>17373</v>
      </c>
      <c r="C40">
        <f t="shared" ref="C40:V40" si="8">+SUM(C38:C39)</f>
        <v>2996</v>
      </c>
      <c r="D40">
        <f t="shared" si="8"/>
        <v>3045</v>
      </c>
      <c r="E40">
        <f t="shared" si="8"/>
        <v>2926</v>
      </c>
      <c r="F40">
        <f t="shared" si="8"/>
        <v>2630</v>
      </c>
      <c r="G40">
        <f t="shared" si="8"/>
        <v>1686</v>
      </c>
      <c r="H40">
        <f t="shared" si="8"/>
        <v>353</v>
      </c>
      <c r="I40">
        <f t="shared" si="8"/>
        <v>860</v>
      </c>
      <c r="J40">
        <f t="shared" si="8"/>
        <v>61</v>
      </c>
      <c r="K40">
        <f t="shared" si="8"/>
        <v>633</v>
      </c>
      <c r="L40">
        <f t="shared" si="8"/>
        <v>300</v>
      </c>
      <c r="M40">
        <f t="shared" si="8"/>
        <v>0</v>
      </c>
      <c r="N40">
        <f t="shared" si="8"/>
        <v>0</v>
      </c>
      <c r="O40">
        <f t="shared" si="8"/>
        <v>1052</v>
      </c>
      <c r="P40">
        <f t="shared" si="8"/>
        <v>54</v>
      </c>
      <c r="Q40">
        <f t="shared" si="8"/>
        <v>557</v>
      </c>
      <c r="R40">
        <f t="shared" si="8"/>
        <v>42</v>
      </c>
      <c r="S40">
        <f t="shared" si="8"/>
        <v>178</v>
      </c>
      <c r="T40">
        <f t="shared" si="8"/>
        <v>0</v>
      </c>
      <c r="U40">
        <f t="shared" si="8"/>
        <v>0</v>
      </c>
      <c r="V40">
        <f t="shared" si="8"/>
        <v>0</v>
      </c>
    </row>
    <row r="41" spans="1:22" x14ac:dyDescent="0.35">
      <c r="A41" t="s">
        <v>2</v>
      </c>
    </row>
    <row r="42" spans="1:22" x14ac:dyDescent="0.35">
      <c r="A42" t="s">
        <v>85</v>
      </c>
      <c r="B42">
        <v>101536</v>
      </c>
      <c r="C42">
        <v>21255</v>
      </c>
      <c r="D42">
        <v>19304</v>
      </c>
      <c r="E42">
        <v>18637</v>
      </c>
      <c r="F42">
        <v>16017</v>
      </c>
      <c r="G42">
        <v>7327</v>
      </c>
      <c r="H42">
        <v>2754</v>
      </c>
      <c r="I42">
        <v>2994</v>
      </c>
      <c r="J42">
        <v>318</v>
      </c>
      <c r="K42">
        <v>3085</v>
      </c>
      <c r="L42">
        <v>2363</v>
      </c>
      <c r="M42">
        <v>85</v>
      </c>
      <c r="N42">
        <v>27</v>
      </c>
      <c r="O42">
        <v>2887</v>
      </c>
      <c r="P42">
        <v>199</v>
      </c>
      <c r="Q42">
        <v>2539</v>
      </c>
      <c r="R42">
        <v>465</v>
      </c>
      <c r="S42">
        <v>1161</v>
      </c>
      <c r="T42">
        <v>34</v>
      </c>
      <c r="U42">
        <v>60</v>
      </c>
      <c r="V42">
        <v>25</v>
      </c>
    </row>
    <row r="43" spans="1:22" x14ac:dyDescent="0.35">
      <c r="A43" t="s">
        <v>86</v>
      </c>
      <c r="B43">
        <v>113814</v>
      </c>
      <c r="C43">
        <v>22239</v>
      </c>
      <c r="D43">
        <v>22201</v>
      </c>
      <c r="E43">
        <v>20249</v>
      </c>
      <c r="F43">
        <v>17753</v>
      </c>
      <c r="G43">
        <v>9171</v>
      </c>
      <c r="H43">
        <v>2314</v>
      </c>
      <c r="I43">
        <v>4307</v>
      </c>
      <c r="J43">
        <v>465</v>
      </c>
      <c r="K43">
        <v>4010</v>
      </c>
      <c r="L43">
        <v>1826</v>
      </c>
      <c r="M43">
        <v>74</v>
      </c>
      <c r="N43">
        <v>84</v>
      </c>
      <c r="O43">
        <v>4115</v>
      </c>
      <c r="P43">
        <v>368</v>
      </c>
      <c r="Q43">
        <v>3233</v>
      </c>
      <c r="R43">
        <v>251</v>
      </c>
      <c r="S43">
        <v>1020</v>
      </c>
      <c r="T43">
        <v>38</v>
      </c>
      <c r="U43">
        <v>48</v>
      </c>
      <c r="V43">
        <v>48</v>
      </c>
    </row>
    <row r="44" spans="1:22" x14ac:dyDescent="0.35">
      <c r="B44">
        <f>+SUM(B42:B43)</f>
        <v>215350</v>
      </c>
      <c r="C44">
        <f t="shared" ref="C44:V44" si="9">+SUM(C42:C43)</f>
        <v>43494</v>
      </c>
      <c r="D44">
        <f t="shared" si="9"/>
        <v>41505</v>
      </c>
      <c r="E44">
        <f t="shared" si="9"/>
        <v>38886</v>
      </c>
      <c r="F44">
        <f t="shared" si="9"/>
        <v>33770</v>
      </c>
      <c r="G44">
        <f t="shared" si="9"/>
        <v>16498</v>
      </c>
      <c r="H44">
        <f t="shared" si="9"/>
        <v>5068</v>
      </c>
      <c r="I44">
        <f t="shared" si="9"/>
        <v>7301</v>
      </c>
      <c r="J44">
        <f t="shared" si="9"/>
        <v>783</v>
      </c>
      <c r="K44">
        <f t="shared" si="9"/>
        <v>7095</v>
      </c>
      <c r="L44">
        <f t="shared" si="9"/>
        <v>4189</v>
      </c>
      <c r="M44">
        <f t="shared" si="9"/>
        <v>159</v>
      </c>
      <c r="N44">
        <f t="shared" si="9"/>
        <v>111</v>
      </c>
      <c r="O44">
        <f t="shared" si="9"/>
        <v>7002</v>
      </c>
      <c r="P44">
        <f t="shared" si="9"/>
        <v>567</v>
      </c>
      <c r="Q44">
        <f t="shared" si="9"/>
        <v>5772</v>
      </c>
      <c r="R44">
        <f t="shared" si="9"/>
        <v>716</v>
      </c>
      <c r="S44">
        <f t="shared" si="9"/>
        <v>2181</v>
      </c>
      <c r="T44">
        <f t="shared" si="9"/>
        <v>72</v>
      </c>
      <c r="U44">
        <f t="shared" si="9"/>
        <v>108</v>
      </c>
      <c r="V44">
        <f t="shared" si="9"/>
        <v>73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D6B66-16C7-4B6B-9CE8-8F2807A0E82F}">
  <dimension ref="A1:AA47"/>
  <sheetViews>
    <sheetView tabSelected="1" workbookViewId="0">
      <pane xSplit="1" ySplit="4" topLeftCell="B8" activePane="bottomRight" state="frozen"/>
      <selection pane="topRight" activeCell="B1" sqref="B1"/>
      <selection pane="bottomLeft" activeCell="A5" sqref="A5"/>
      <selection pane="bottomRight" activeCell="A22" sqref="A22:XFD22"/>
    </sheetView>
  </sheetViews>
  <sheetFormatPr baseColWidth="10" defaultRowHeight="14.5" x14ac:dyDescent="0.35"/>
  <cols>
    <col min="1" max="1" width="69.7265625" bestFit="1" customWidth="1"/>
    <col min="7" max="7" width="11.81640625" bestFit="1" customWidth="1"/>
  </cols>
  <sheetData>
    <row r="1" spans="1:27" x14ac:dyDescent="0.35">
      <c r="A1" t="s">
        <v>111</v>
      </c>
    </row>
    <row r="2" spans="1:27" x14ac:dyDescent="0.35">
      <c r="A2" t="s">
        <v>0</v>
      </c>
    </row>
    <row r="3" spans="1:27" x14ac:dyDescent="0.35">
      <c r="B3" t="s">
        <v>1</v>
      </c>
    </row>
    <row r="4" spans="1:27" x14ac:dyDescent="0.35">
      <c r="B4" t="s">
        <v>2</v>
      </c>
      <c r="C4" t="s">
        <v>3</v>
      </c>
      <c r="D4" t="s">
        <v>4</v>
      </c>
      <c r="E4" t="s">
        <v>5</v>
      </c>
      <c r="F4" t="s">
        <v>6</v>
      </c>
      <c r="G4" t="s">
        <v>117</v>
      </c>
      <c r="H4" t="s">
        <v>7</v>
      </c>
      <c r="I4" t="s">
        <v>8</v>
      </c>
      <c r="J4" t="s">
        <v>116</v>
      </c>
      <c r="K4" t="s">
        <v>9</v>
      </c>
      <c r="L4" t="s">
        <v>10</v>
      </c>
      <c r="M4" t="s">
        <v>11</v>
      </c>
      <c r="N4" t="s">
        <v>12</v>
      </c>
      <c r="O4" t="s">
        <v>13</v>
      </c>
      <c r="P4" t="s">
        <v>14</v>
      </c>
      <c r="Q4" t="s">
        <v>115</v>
      </c>
      <c r="R4" t="s">
        <v>15</v>
      </c>
      <c r="S4" t="s">
        <v>16</v>
      </c>
      <c r="T4" t="s">
        <v>17</v>
      </c>
      <c r="U4" t="s">
        <v>18</v>
      </c>
      <c r="V4" t="s">
        <v>19</v>
      </c>
      <c r="W4" t="s">
        <v>20</v>
      </c>
      <c r="X4" t="s">
        <v>21</v>
      </c>
      <c r="Y4" t="s">
        <v>22</v>
      </c>
      <c r="Z4" t="s">
        <v>114</v>
      </c>
      <c r="AA4" t="s">
        <v>118</v>
      </c>
    </row>
    <row r="5" spans="1:27" x14ac:dyDescent="0.35">
      <c r="A5" t="s">
        <v>96</v>
      </c>
    </row>
    <row r="6" spans="1:27" x14ac:dyDescent="0.35">
      <c r="A6" t="s">
        <v>85</v>
      </c>
      <c r="B6">
        <v>65508</v>
      </c>
      <c r="C6">
        <v>14483</v>
      </c>
      <c r="D6">
        <v>12980</v>
      </c>
      <c r="E6">
        <v>12348</v>
      </c>
      <c r="F6">
        <v>10741</v>
      </c>
      <c r="G6">
        <f>SUM(C6:F6)</f>
        <v>50552</v>
      </c>
      <c r="H6">
        <v>4372</v>
      </c>
      <c r="I6">
        <v>1687</v>
      </c>
      <c r="J6">
        <f>SUM(H6:I6)</f>
        <v>6059</v>
      </c>
      <c r="K6">
        <v>1539</v>
      </c>
      <c r="L6">
        <v>193</v>
      </c>
      <c r="M6">
        <v>1820</v>
      </c>
      <c r="N6">
        <v>1289</v>
      </c>
      <c r="O6">
        <v>49</v>
      </c>
      <c r="P6">
        <v>0</v>
      </c>
      <c r="Q6">
        <f>SUM(K6:P6)</f>
        <v>4890</v>
      </c>
      <c r="R6">
        <v>1487</v>
      </c>
      <c r="S6">
        <v>99</v>
      </c>
      <c r="T6">
        <v>1492</v>
      </c>
      <c r="U6">
        <v>278</v>
      </c>
      <c r="V6">
        <v>630</v>
      </c>
      <c r="W6">
        <v>0</v>
      </c>
      <c r="X6">
        <v>21</v>
      </c>
      <c r="Y6">
        <v>0</v>
      </c>
      <c r="Z6">
        <f>SUM(R6:Y6)</f>
        <v>4007</v>
      </c>
      <c r="AA6">
        <f>Z6+Q6+J6</f>
        <v>14956</v>
      </c>
    </row>
    <row r="7" spans="1:27" x14ac:dyDescent="0.35">
      <c r="A7" t="s">
        <v>86</v>
      </c>
      <c r="B7">
        <v>74377</v>
      </c>
      <c r="C7">
        <v>15414</v>
      </c>
      <c r="D7">
        <v>15828</v>
      </c>
      <c r="E7">
        <v>13817</v>
      </c>
      <c r="F7">
        <v>11849</v>
      </c>
      <c r="G7">
        <f t="shared" ref="G7:G47" si="0">SUM(C7:F7)</f>
        <v>56908</v>
      </c>
      <c r="H7">
        <v>5457</v>
      </c>
      <c r="I7">
        <v>1329</v>
      </c>
      <c r="J7">
        <f t="shared" ref="J7:J47" si="1">SUM(H7:I7)</f>
        <v>6786</v>
      </c>
      <c r="K7">
        <v>2338</v>
      </c>
      <c r="L7">
        <v>262</v>
      </c>
      <c r="M7">
        <v>2354</v>
      </c>
      <c r="N7">
        <v>903</v>
      </c>
      <c r="O7">
        <v>25</v>
      </c>
      <c r="P7">
        <v>0</v>
      </c>
      <c r="Q7">
        <f t="shared" ref="Q7:Q47" si="2">SUM(K7:P7)</f>
        <v>5882</v>
      </c>
      <c r="R7">
        <v>2170</v>
      </c>
      <c r="S7">
        <v>141</v>
      </c>
      <c r="T7">
        <v>1846</v>
      </c>
      <c r="U7">
        <v>101</v>
      </c>
      <c r="V7">
        <v>520</v>
      </c>
      <c r="W7">
        <v>0</v>
      </c>
      <c r="X7">
        <v>23</v>
      </c>
      <c r="Y7">
        <v>0</v>
      </c>
      <c r="Z7">
        <f t="shared" ref="Z7:Z47" si="3">SUM(R7:Y7)</f>
        <v>4801</v>
      </c>
      <c r="AA7">
        <f t="shared" ref="AA7:AA46" si="4">Z7+Q7+J7</f>
        <v>17469</v>
      </c>
    </row>
    <row r="8" spans="1:27" x14ac:dyDescent="0.35">
      <c r="A8" t="s">
        <v>87</v>
      </c>
      <c r="B8">
        <f>+SUM(B6:B7)</f>
        <v>139885</v>
      </c>
      <c r="C8">
        <f t="shared" ref="C8:Y8" si="5">+SUM(C6:C7)</f>
        <v>29897</v>
      </c>
      <c r="D8">
        <f t="shared" si="5"/>
        <v>28808</v>
      </c>
      <c r="E8">
        <f t="shared" si="5"/>
        <v>26165</v>
      </c>
      <c r="F8">
        <f t="shared" si="5"/>
        <v>22590</v>
      </c>
      <c r="G8">
        <f t="shared" si="0"/>
        <v>107460</v>
      </c>
      <c r="H8">
        <f t="shared" si="5"/>
        <v>9829</v>
      </c>
      <c r="I8">
        <f t="shared" si="5"/>
        <v>3016</v>
      </c>
      <c r="J8">
        <f t="shared" si="1"/>
        <v>12845</v>
      </c>
      <c r="K8">
        <f t="shared" si="5"/>
        <v>3877</v>
      </c>
      <c r="L8">
        <f t="shared" si="5"/>
        <v>455</v>
      </c>
      <c r="M8">
        <f t="shared" si="5"/>
        <v>4174</v>
      </c>
      <c r="N8">
        <f t="shared" si="5"/>
        <v>2192</v>
      </c>
      <c r="O8">
        <f t="shared" si="5"/>
        <v>74</v>
      </c>
      <c r="P8">
        <f t="shared" si="5"/>
        <v>0</v>
      </c>
      <c r="Q8">
        <f t="shared" si="2"/>
        <v>10772</v>
      </c>
      <c r="R8">
        <f t="shared" si="5"/>
        <v>3657</v>
      </c>
      <c r="S8">
        <f t="shared" si="5"/>
        <v>240</v>
      </c>
      <c r="T8">
        <f t="shared" si="5"/>
        <v>3338</v>
      </c>
      <c r="U8">
        <f t="shared" si="5"/>
        <v>379</v>
      </c>
      <c r="V8">
        <f t="shared" si="5"/>
        <v>1150</v>
      </c>
      <c r="W8">
        <f t="shared" si="5"/>
        <v>0</v>
      </c>
      <c r="X8">
        <f t="shared" si="5"/>
        <v>44</v>
      </c>
      <c r="Y8">
        <f t="shared" si="5"/>
        <v>0</v>
      </c>
      <c r="Z8">
        <f t="shared" si="3"/>
        <v>8808</v>
      </c>
      <c r="AA8">
        <f t="shared" si="4"/>
        <v>32425</v>
      </c>
    </row>
    <row r="9" spans="1:27" x14ac:dyDescent="0.35">
      <c r="A9" t="s">
        <v>97</v>
      </c>
      <c r="G9">
        <f t="shared" si="0"/>
        <v>0</v>
      </c>
      <c r="J9">
        <f t="shared" si="1"/>
        <v>0</v>
      </c>
      <c r="Q9">
        <f t="shared" si="2"/>
        <v>0</v>
      </c>
      <c r="Z9">
        <f t="shared" si="3"/>
        <v>0</v>
      </c>
      <c r="AA9">
        <f t="shared" si="4"/>
        <v>0</v>
      </c>
    </row>
    <row r="10" spans="1:27" x14ac:dyDescent="0.35">
      <c r="A10" t="s">
        <v>98</v>
      </c>
      <c r="G10">
        <f t="shared" si="0"/>
        <v>0</v>
      </c>
      <c r="J10">
        <f t="shared" si="1"/>
        <v>0</v>
      </c>
      <c r="Q10">
        <f t="shared" si="2"/>
        <v>0</v>
      </c>
      <c r="Z10">
        <f t="shared" si="3"/>
        <v>0</v>
      </c>
      <c r="AA10">
        <f t="shared" si="4"/>
        <v>0</v>
      </c>
    </row>
    <row r="11" spans="1:27" x14ac:dyDescent="0.35">
      <c r="A11" t="s">
        <v>99</v>
      </c>
      <c r="G11">
        <f t="shared" si="0"/>
        <v>0</v>
      </c>
      <c r="J11">
        <f t="shared" si="1"/>
        <v>0</v>
      </c>
      <c r="Q11">
        <f t="shared" si="2"/>
        <v>0</v>
      </c>
      <c r="Z11">
        <f t="shared" si="3"/>
        <v>0</v>
      </c>
      <c r="AA11">
        <f t="shared" si="4"/>
        <v>0</v>
      </c>
    </row>
    <row r="12" spans="1:27" x14ac:dyDescent="0.35">
      <c r="A12" t="s">
        <v>100</v>
      </c>
      <c r="G12">
        <f t="shared" si="0"/>
        <v>0</v>
      </c>
      <c r="J12">
        <f t="shared" si="1"/>
        <v>0</v>
      </c>
      <c r="Q12">
        <f t="shared" si="2"/>
        <v>0</v>
      </c>
      <c r="Z12">
        <f t="shared" si="3"/>
        <v>0</v>
      </c>
      <c r="AA12">
        <f t="shared" si="4"/>
        <v>0</v>
      </c>
    </row>
    <row r="13" spans="1:27" x14ac:dyDescent="0.35">
      <c r="A13" t="s">
        <v>85</v>
      </c>
      <c r="B13">
        <v>128</v>
      </c>
      <c r="C13">
        <v>27</v>
      </c>
      <c r="D13">
        <v>34</v>
      </c>
      <c r="E13">
        <v>9</v>
      </c>
      <c r="F13">
        <v>19</v>
      </c>
      <c r="G13">
        <f t="shared" si="0"/>
        <v>89</v>
      </c>
      <c r="H13">
        <v>0</v>
      </c>
      <c r="I13">
        <v>12</v>
      </c>
      <c r="J13">
        <f t="shared" si="1"/>
        <v>12</v>
      </c>
      <c r="K13">
        <v>0</v>
      </c>
      <c r="L13">
        <v>0</v>
      </c>
      <c r="M13">
        <v>0</v>
      </c>
      <c r="N13">
        <v>17</v>
      </c>
      <c r="O13">
        <v>0</v>
      </c>
      <c r="P13">
        <v>0</v>
      </c>
      <c r="Q13">
        <f t="shared" si="2"/>
        <v>17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10</v>
      </c>
      <c r="Y13">
        <v>0</v>
      </c>
      <c r="Z13">
        <f t="shared" si="3"/>
        <v>10</v>
      </c>
      <c r="AA13">
        <f t="shared" si="4"/>
        <v>39</v>
      </c>
    </row>
    <row r="14" spans="1:27" x14ac:dyDescent="0.35">
      <c r="A14" t="s">
        <v>86</v>
      </c>
      <c r="B14">
        <v>43</v>
      </c>
      <c r="C14">
        <v>5</v>
      </c>
      <c r="D14">
        <v>6</v>
      </c>
      <c r="E14">
        <v>6</v>
      </c>
      <c r="F14">
        <v>4</v>
      </c>
      <c r="G14">
        <f t="shared" si="0"/>
        <v>21</v>
      </c>
      <c r="H14">
        <v>0</v>
      </c>
      <c r="I14">
        <v>7</v>
      </c>
      <c r="J14">
        <f t="shared" si="1"/>
        <v>7</v>
      </c>
      <c r="K14">
        <v>0</v>
      </c>
      <c r="L14">
        <v>0</v>
      </c>
      <c r="M14">
        <v>0</v>
      </c>
      <c r="N14">
        <v>6</v>
      </c>
      <c r="O14">
        <v>0</v>
      </c>
      <c r="P14">
        <v>0</v>
      </c>
      <c r="Q14">
        <f t="shared" si="2"/>
        <v>6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9</v>
      </c>
      <c r="Y14">
        <v>0</v>
      </c>
      <c r="Z14">
        <f t="shared" si="3"/>
        <v>9</v>
      </c>
      <c r="AA14">
        <f t="shared" si="4"/>
        <v>22</v>
      </c>
    </row>
    <row r="15" spans="1:27" x14ac:dyDescent="0.35">
      <c r="A15" t="s">
        <v>87</v>
      </c>
      <c r="B15">
        <f>+SUM(B13:B14)</f>
        <v>171</v>
      </c>
      <c r="C15">
        <f t="shared" ref="C15:Y15" si="6">+SUM(C13:C14)</f>
        <v>32</v>
      </c>
      <c r="D15">
        <f t="shared" si="6"/>
        <v>40</v>
      </c>
      <c r="E15">
        <f t="shared" si="6"/>
        <v>15</v>
      </c>
      <c r="F15">
        <f t="shared" si="6"/>
        <v>23</v>
      </c>
      <c r="G15">
        <f t="shared" si="0"/>
        <v>110</v>
      </c>
      <c r="H15">
        <f t="shared" si="6"/>
        <v>0</v>
      </c>
      <c r="I15">
        <f t="shared" si="6"/>
        <v>19</v>
      </c>
      <c r="J15">
        <f t="shared" si="1"/>
        <v>19</v>
      </c>
      <c r="K15">
        <f t="shared" si="6"/>
        <v>0</v>
      </c>
      <c r="L15">
        <f t="shared" si="6"/>
        <v>0</v>
      </c>
      <c r="M15">
        <f t="shared" si="6"/>
        <v>0</v>
      </c>
      <c r="N15">
        <f t="shared" si="6"/>
        <v>23</v>
      </c>
      <c r="O15">
        <f t="shared" si="6"/>
        <v>0</v>
      </c>
      <c r="P15">
        <f t="shared" si="6"/>
        <v>0</v>
      </c>
      <c r="Q15">
        <f t="shared" si="2"/>
        <v>23</v>
      </c>
      <c r="R15">
        <f t="shared" si="6"/>
        <v>0</v>
      </c>
      <c r="S15">
        <f t="shared" si="6"/>
        <v>0</v>
      </c>
      <c r="T15">
        <f t="shared" si="6"/>
        <v>0</v>
      </c>
      <c r="U15">
        <f t="shared" si="6"/>
        <v>0</v>
      </c>
      <c r="V15">
        <f t="shared" si="6"/>
        <v>0</v>
      </c>
      <c r="W15">
        <f t="shared" si="6"/>
        <v>0</v>
      </c>
      <c r="X15">
        <f t="shared" si="6"/>
        <v>19</v>
      </c>
      <c r="Y15">
        <f t="shared" si="6"/>
        <v>0</v>
      </c>
      <c r="Z15">
        <f t="shared" si="3"/>
        <v>19</v>
      </c>
      <c r="AA15">
        <f t="shared" si="4"/>
        <v>61</v>
      </c>
    </row>
    <row r="16" spans="1:27" x14ac:dyDescent="0.35">
      <c r="A16" t="s">
        <v>101</v>
      </c>
      <c r="G16">
        <f t="shared" si="0"/>
        <v>0</v>
      </c>
      <c r="J16">
        <f t="shared" si="1"/>
        <v>0</v>
      </c>
      <c r="Q16">
        <f t="shared" si="2"/>
        <v>0</v>
      </c>
      <c r="Z16">
        <f t="shared" si="3"/>
        <v>0</v>
      </c>
      <c r="AA16">
        <f t="shared" si="4"/>
        <v>0</v>
      </c>
    </row>
    <row r="17" spans="1:27" x14ac:dyDescent="0.35">
      <c r="A17" t="s">
        <v>102</v>
      </c>
      <c r="G17">
        <f t="shared" si="0"/>
        <v>0</v>
      </c>
      <c r="J17">
        <f t="shared" si="1"/>
        <v>0</v>
      </c>
      <c r="Q17">
        <f t="shared" si="2"/>
        <v>0</v>
      </c>
      <c r="Z17">
        <f t="shared" si="3"/>
        <v>0</v>
      </c>
      <c r="AA17">
        <f t="shared" si="4"/>
        <v>0</v>
      </c>
    </row>
    <row r="18" spans="1:27" x14ac:dyDescent="0.35">
      <c r="A18" t="s">
        <v>103</v>
      </c>
      <c r="G18">
        <f t="shared" si="0"/>
        <v>0</v>
      </c>
      <c r="J18">
        <f t="shared" si="1"/>
        <v>0</v>
      </c>
      <c r="Q18">
        <f t="shared" si="2"/>
        <v>0</v>
      </c>
      <c r="Z18">
        <f t="shared" si="3"/>
        <v>0</v>
      </c>
      <c r="AA18">
        <f t="shared" si="4"/>
        <v>0</v>
      </c>
    </row>
    <row r="19" spans="1:27" x14ac:dyDescent="0.35">
      <c r="A19" t="s">
        <v>85</v>
      </c>
      <c r="B19">
        <v>692</v>
      </c>
      <c r="C19">
        <v>120</v>
      </c>
      <c r="D19">
        <v>137</v>
      </c>
      <c r="E19">
        <v>144</v>
      </c>
      <c r="F19">
        <v>118</v>
      </c>
      <c r="G19">
        <f t="shared" si="0"/>
        <v>519</v>
      </c>
      <c r="H19">
        <v>81</v>
      </c>
      <c r="I19">
        <v>12</v>
      </c>
      <c r="J19">
        <f t="shared" si="1"/>
        <v>93</v>
      </c>
      <c r="K19">
        <v>10</v>
      </c>
      <c r="L19">
        <v>0</v>
      </c>
      <c r="M19">
        <v>2</v>
      </c>
      <c r="N19">
        <v>28</v>
      </c>
      <c r="O19">
        <v>0</v>
      </c>
      <c r="P19">
        <v>0</v>
      </c>
      <c r="Q19">
        <f t="shared" si="2"/>
        <v>40</v>
      </c>
      <c r="R19">
        <v>5</v>
      </c>
      <c r="S19">
        <v>0</v>
      </c>
      <c r="T19">
        <v>5</v>
      </c>
      <c r="U19">
        <v>2</v>
      </c>
      <c r="V19">
        <v>10</v>
      </c>
      <c r="W19">
        <v>0</v>
      </c>
      <c r="X19">
        <v>18</v>
      </c>
      <c r="Y19">
        <v>0</v>
      </c>
      <c r="Z19">
        <f t="shared" si="3"/>
        <v>40</v>
      </c>
      <c r="AA19">
        <f t="shared" si="4"/>
        <v>173</v>
      </c>
    </row>
    <row r="20" spans="1:27" x14ac:dyDescent="0.35">
      <c r="A20" t="s">
        <v>86</v>
      </c>
      <c r="B20">
        <v>609</v>
      </c>
      <c r="C20">
        <v>115</v>
      </c>
      <c r="D20">
        <v>104</v>
      </c>
      <c r="E20">
        <v>114</v>
      </c>
      <c r="F20">
        <v>112</v>
      </c>
      <c r="G20">
        <f t="shared" si="0"/>
        <v>445</v>
      </c>
      <c r="H20">
        <v>88</v>
      </c>
      <c r="I20">
        <v>9</v>
      </c>
      <c r="J20">
        <f t="shared" si="1"/>
        <v>97</v>
      </c>
      <c r="K20">
        <v>10</v>
      </c>
      <c r="L20">
        <v>0</v>
      </c>
      <c r="M20">
        <v>9</v>
      </c>
      <c r="N20">
        <v>13</v>
      </c>
      <c r="O20">
        <v>0</v>
      </c>
      <c r="P20">
        <v>0</v>
      </c>
      <c r="Q20">
        <f t="shared" si="2"/>
        <v>32</v>
      </c>
      <c r="R20">
        <v>7</v>
      </c>
      <c r="S20">
        <v>0</v>
      </c>
      <c r="T20">
        <v>6</v>
      </c>
      <c r="U20">
        <v>3</v>
      </c>
      <c r="V20">
        <v>8</v>
      </c>
      <c r="W20">
        <v>0</v>
      </c>
      <c r="X20">
        <v>11</v>
      </c>
      <c r="Y20">
        <v>0</v>
      </c>
      <c r="Z20">
        <f t="shared" si="3"/>
        <v>35</v>
      </c>
      <c r="AA20">
        <f t="shared" si="4"/>
        <v>164</v>
      </c>
    </row>
    <row r="21" spans="1:27" x14ac:dyDescent="0.35">
      <c r="A21" t="s">
        <v>87</v>
      </c>
      <c r="B21">
        <f>+SUM(B19:B20)</f>
        <v>1301</v>
      </c>
      <c r="C21">
        <v>235</v>
      </c>
      <c r="D21">
        <v>241</v>
      </c>
      <c r="E21">
        <v>258</v>
      </c>
      <c r="F21">
        <v>230</v>
      </c>
      <c r="G21">
        <f t="shared" si="0"/>
        <v>964</v>
      </c>
      <c r="H21">
        <v>169</v>
      </c>
      <c r="I21">
        <v>21</v>
      </c>
      <c r="J21">
        <f t="shared" si="1"/>
        <v>190</v>
      </c>
      <c r="K21">
        <v>20</v>
      </c>
      <c r="L21">
        <v>0</v>
      </c>
      <c r="M21">
        <v>11</v>
      </c>
      <c r="N21">
        <v>41</v>
      </c>
      <c r="O21">
        <v>0</v>
      </c>
      <c r="P21">
        <v>0</v>
      </c>
      <c r="Q21">
        <f t="shared" si="2"/>
        <v>72</v>
      </c>
      <c r="R21">
        <v>12</v>
      </c>
      <c r="S21">
        <v>0</v>
      </c>
      <c r="T21">
        <v>11</v>
      </c>
      <c r="U21">
        <v>5</v>
      </c>
      <c r="V21">
        <v>18</v>
      </c>
      <c r="W21">
        <v>0</v>
      </c>
      <c r="X21">
        <v>29</v>
      </c>
      <c r="Y21">
        <v>0</v>
      </c>
      <c r="Z21">
        <f t="shared" si="3"/>
        <v>75</v>
      </c>
      <c r="AA21">
        <f t="shared" si="4"/>
        <v>337</v>
      </c>
    </row>
    <row r="22" spans="1:27" x14ac:dyDescent="0.35">
      <c r="A22" t="s">
        <v>119</v>
      </c>
      <c r="B22">
        <f>B21+B15+B8</f>
        <v>141357</v>
      </c>
      <c r="C22">
        <f>C21+C15+C8</f>
        <v>30164</v>
      </c>
      <c r="D22">
        <f t="shared" ref="C22:AA22" si="7">D21+D15+D8</f>
        <v>29089</v>
      </c>
      <c r="E22">
        <f t="shared" si="7"/>
        <v>26438</v>
      </c>
      <c r="F22">
        <f t="shared" si="7"/>
        <v>22843</v>
      </c>
      <c r="G22">
        <f t="shared" si="7"/>
        <v>108534</v>
      </c>
      <c r="H22">
        <f t="shared" si="7"/>
        <v>9998</v>
      </c>
      <c r="I22">
        <f t="shared" si="7"/>
        <v>3056</v>
      </c>
      <c r="J22" s="1">
        <f t="shared" si="7"/>
        <v>13054</v>
      </c>
      <c r="K22">
        <f t="shared" si="7"/>
        <v>3897</v>
      </c>
      <c r="L22">
        <f t="shared" si="7"/>
        <v>455</v>
      </c>
      <c r="M22">
        <f t="shared" si="7"/>
        <v>4185</v>
      </c>
      <c r="N22">
        <f t="shared" si="7"/>
        <v>2256</v>
      </c>
      <c r="O22">
        <f t="shared" si="7"/>
        <v>74</v>
      </c>
      <c r="P22">
        <f t="shared" si="7"/>
        <v>0</v>
      </c>
      <c r="Q22">
        <f t="shared" si="7"/>
        <v>10867</v>
      </c>
      <c r="R22">
        <f t="shared" si="7"/>
        <v>3669</v>
      </c>
      <c r="S22">
        <f t="shared" si="7"/>
        <v>240</v>
      </c>
      <c r="T22">
        <f t="shared" si="7"/>
        <v>3349</v>
      </c>
      <c r="U22">
        <f t="shared" si="7"/>
        <v>384</v>
      </c>
      <c r="V22">
        <f t="shared" si="7"/>
        <v>1168</v>
      </c>
      <c r="W22">
        <f t="shared" si="7"/>
        <v>0</v>
      </c>
      <c r="X22">
        <f t="shared" si="7"/>
        <v>92</v>
      </c>
      <c r="Y22">
        <f t="shared" si="7"/>
        <v>0</v>
      </c>
      <c r="Z22">
        <f t="shared" si="7"/>
        <v>8902</v>
      </c>
      <c r="AA22">
        <f t="shared" si="7"/>
        <v>32823</v>
      </c>
    </row>
    <row r="23" spans="1:27" x14ac:dyDescent="0.35">
      <c r="A23" t="s">
        <v>104</v>
      </c>
      <c r="G23">
        <f t="shared" si="0"/>
        <v>0</v>
      </c>
      <c r="J23">
        <f t="shared" si="1"/>
        <v>0</v>
      </c>
      <c r="Q23">
        <f t="shared" si="2"/>
        <v>0</v>
      </c>
      <c r="Z23">
        <f t="shared" si="3"/>
        <v>0</v>
      </c>
      <c r="AA23">
        <f t="shared" si="4"/>
        <v>0</v>
      </c>
    </row>
    <row r="24" spans="1:27" x14ac:dyDescent="0.35">
      <c r="A24" t="s">
        <v>85</v>
      </c>
      <c r="B24">
        <v>8815</v>
      </c>
      <c r="C24">
        <v>1678</v>
      </c>
      <c r="D24">
        <v>1515</v>
      </c>
      <c r="E24">
        <v>1453</v>
      </c>
      <c r="F24">
        <v>1275</v>
      </c>
      <c r="G24">
        <f t="shared" si="0"/>
        <v>5921</v>
      </c>
      <c r="H24">
        <v>588</v>
      </c>
      <c r="I24">
        <v>392</v>
      </c>
      <c r="J24">
        <f t="shared" si="1"/>
        <v>980</v>
      </c>
      <c r="K24">
        <v>300</v>
      </c>
      <c r="L24">
        <v>26</v>
      </c>
      <c r="M24">
        <v>333</v>
      </c>
      <c r="N24">
        <v>399</v>
      </c>
      <c r="O24">
        <v>0</v>
      </c>
      <c r="P24">
        <v>0</v>
      </c>
      <c r="Q24">
        <f t="shared" si="2"/>
        <v>1058</v>
      </c>
      <c r="R24">
        <v>247</v>
      </c>
      <c r="S24">
        <v>26</v>
      </c>
      <c r="T24">
        <v>347</v>
      </c>
      <c r="U24">
        <v>75</v>
      </c>
      <c r="V24">
        <v>161</v>
      </c>
      <c r="W24">
        <v>0</v>
      </c>
      <c r="X24">
        <v>0</v>
      </c>
      <c r="Y24">
        <v>0</v>
      </c>
      <c r="Z24">
        <f t="shared" si="3"/>
        <v>856</v>
      </c>
      <c r="AA24">
        <f t="shared" si="4"/>
        <v>2894</v>
      </c>
    </row>
    <row r="25" spans="1:27" x14ac:dyDescent="0.35">
      <c r="A25" t="s">
        <v>86</v>
      </c>
      <c r="B25">
        <v>11022</v>
      </c>
      <c r="C25">
        <v>1859</v>
      </c>
      <c r="D25">
        <v>1782</v>
      </c>
      <c r="E25">
        <v>1851</v>
      </c>
      <c r="F25">
        <v>1665</v>
      </c>
      <c r="G25">
        <f t="shared" si="0"/>
        <v>7157</v>
      </c>
      <c r="H25">
        <v>918</v>
      </c>
      <c r="I25">
        <v>448</v>
      </c>
      <c r="J25">
        <f t="shared" si="1"/>
        <v>1366</v>
      </c>
      <c r="K25">
        <v>463</v>
      </c>
      <c r="L25">
        <v>75</v>
      </c>
      <c r="M25">
        <v>470</v>
      </c>
      <c r="N25">
        <v>365</v>
      </c>
      <c r="O25">
        <v>0</v>
      </c>
      <c r="P25">
        <v>0</v>
      </c>
      <c r="Q25">
        <f t="shared" si="2"/>
        <v>1373</v>
      </c>
      <c r="R25">
        <v>383</v>
      </c>
      <c r="S25">
        <v>89</v>
      </c>
      <c r="T25">
        <v>395</v>
      </c>
      <c r="U25">
        <v>47</v>
      </c>
      <c r="V25">
        <v>212</v>
      </c>
      <c r="W25">
        <v>0</v>
      </c>
      <c r="X25">
        <v>0</v>
      </c>
      <c r="Y25">
        <v>0</v>
      </c>
      <c r="Z25">
        <f t="shared" si="3"/>
        <v>1126</v>
      </c>
      <c r="AA25">
        <f t="shared" si="4"/>
        <v>3865</v>
      </c>
    </row>
    <row r="26" spans="1:27" x14ac:dyDescent="0.35">
      <c r="A26" t="s">
        <v>87</v>
      </c>
      <c r="B26">
        <f>+SUM(B24:B25)</f>
        <v>19837</v>
      </c>
      <c r="C26">
        <f t="shared" ref="C26:Y26" si="8">+SUM(C24:C25)</f>
        <v>3537</v>
      </c>
      <c r="D26">
        <f t="shared" si="8"/>
        <v>3297</v>
      </c>
      <c r="E26">
        <f t="shared" si="8"/>
        <v>3304</v>
      </c>
      <c r="F26">
        <f t="shared" si="8"/>
        <v>2940</v>
      </c>
      <c r="G26">
        <f t="shared" si="0"/>
        <v>13078</v>
      </c>
      <c r="H26">
        <f t="shared" si="8"/>
        <v>1506</v>
      </c>
      <c r="I26">
        <f t="shared" si="8"/>
        <v>840</v>
      </c>
      <c r="J26">
        <f t="shared" si="1"/>
        <v>2346</v>
      </c>
      <c r="K26">
        <f t="shared" si="8"/>
        <v>763</v>
      </c>
      <c r="L26">
        <f t="shared" si="8"/>
        <v>101</v>
      </c>
      <c r="M26">
        <f t="shared" si="8"/>
        <v>803</v>
      </c>
      <c r="N26">
        <f t="shared" si="8"/>
        <v>764</v>
      </c>
      <c r="O26">
        <f t="shared" si="8"/>
        <v>0</v>
      </c>
      <c r="P26">
        <f t="shared" si="8"/>
        <v>0</v>
      </c>
      <c r="Q26">
        <f t="shared" si="2"/>
        <v>2431</v>
      </c>
      <c r="R26">
        <f t="shared" si="8"/>
        <v>630</v>
      </c>
      <c r="S26">
        <f t="shared" si="8"/>
        <v>115</v>
      </c>
      <c r="T26">
        <f t="shared" si="8"/>
        <v>742</v>
      </c>
      <c r="U26">
        <f t="shared" si="8"/>
        <v>122</v>
      </c>
      <c r="V26">
        <f t="shared" si="8"/>
        <v>373</v>
      </c>
      <c r="W26">
        <f t="shared" si="8"/>
        <v>0</v>
      </c>
      <c r="X26">
        <f t="shared" si="8"/>
        <v>0</v>
      </c>
      <c r="Y26">
        <f t="shared" si="8"/>
        <v>0</v>
      </c>
      <c r="Z26">
        <f t="shared" si="3"/>
        <v>1982</v>
      </c>
      <c r="AA26">
        <f t="shared" si="4"/>
        <v>6759</v>
      </c>
    </row>
    <row r="27" spans="1:27" x14ac:dyDescent="0.35">
      <c r="A27" t="s">
        <v>105</v>
      </c>
      <c r="G27">
        <f t="shared" si="0"/>
        <v>0</v>
      </c>
      <c r="J27">
        <f t="shared" si="1"/>
        <v>0</v>
      </c>
      <c r="Q27">
        <f t="shared" si="2"/>
        <v>0</v>
      </c>
      <c r="Z27">
        <f t="shared" si="3"/>
        <v>0</v>
      </c>
      <c r="AA27">
        <f t="shared" si="4"/>
        <v>0</v>
      </c>
    </row>
    <row r="28" spans="1:27" x14ac:dyDescent="0.35">
      <c r="A28" t="s">
        <v>85</v>
      </c>
      <c r="B28">
        <v>1937</v>
      </c>
      <c r="C28">
        <v>347</v>
      </c>
      <c r="D28">
        <v>324</v>
      </c>
      <c r="E28">
        <v>281</v>
      </c>
      <c r="F28">
        <v>282</v>
      </c>
      <c r="G28">
        <f t="shared" si="0"/>
        <v>1234</v>
      </c>
      <c r="H28">
        <v>179</v>
      </c>
      <c r="I28">
        <v>44</v>
      </c>
      <c r="J28">
        <f t="shared" si="1"/>
        <v>223</v>
      </c>
      <c r="K28">
        <v>87</v>
      </c>
      <c r="L28">
        <v>0</v>
      </c>
      <c r="M28">
        <v>102</v>
      </c>
      <c r="N28">
        <v>39</v>
      </c>
      <c r="O28">
        <v>0</v>
      </c>
      <c r="P28">
        <v>0</v>
      </c>
      <c r="Q28">
        <f t="shared" si="2"/>
        <v>228</v>
      </c>
      <c r="R28">
        <v>133</v>
      </c>
      <c r="S28">
        <v>0</v>
      </c>
      <c r="T28">
        <v>92</v>
      </c>
      <c r="U28">
        <v>0</v>
      </c>
      <c r="V28">
        <v>27</v>
      </c>
      <c r="W28">
        <v>0</v>
      </c>
      <c r="X28">
        <v>0</v>
      </c>
      <c r="Y28">
        <v>0</v>
      </c>
      <c r="Z28">
        <f t="shared" si="3"/>
        <v>252</v>
      </c>
      <c r="AA28">
        <f t="shared" si="4"/>
        <v>703</v>
      </c>
    </row>
    <row r="29" spans="1:27" x14ac:dyDescent="0.35">
      <c r="A29" t="s">
        <v>86</v>
      </c>
      <c r="B29">
        <v>1808</v>
      </c>
      <c r="C29">
        <v>306</v>
      </c>
      <c r="D29">
        <v>262</v>
      </c>
      <c r="E29">
        <v>231</v>
      </c>
      <c r="F29">
        <v>276</v>
      </c>
      <c r="G29">
        <f t="shared" si="0"/>
        <v>1075</v>
      </c>
      <c r="H29">
        <v>203</v>
      </c>
      <c r="I29">
        <v>21</v>
      </c>
      <c r="J29">
        <f t="shared" si="1"/>
        <v>224</v>
      </c>
      <c r="K29">
        <v>121</v>
      </c>
      <c r="L29">
        <v>0</v>
      </c>
      <c r="M29">
        <v>81</v>
      </c>
      <c r="N29">
        <v>27</v>
      </c>
      <c r="O29">
        <v>0</v>
      </c>
      <c r="P29">
        <v>0</v>
      </c>
      <c r="Q29">
        <f t="shared" si="2"/>
        <v>229</v>
      </c>
      <c r="R29">
        <v>161</v>
      </c>
      <c r="S29">
        <v>0</v>
      </c>
      <c r="T29">
        <v>104</v>
      </c>
      <c r="U29">
        <v>0</v>
      </c>
      <c r="V29">
        <v>15</v>
      </c>
      <c r="W29">
        <v>0</v>
      </c>
      <c r="X29">
        <v>0</v>
      </c>
      <c r="Y29">
        <v>0</v>
      </c>
      <c r="Z29">
        <f t="shared" si="3"/>
        <v>280</v>
      </c>
      <c r="AA29">
        <f t="shared" si="4"/>
        <v>733</v>
      </c>
    </row>
    <row r="30" spans="1:27" x14ac:dyDescent="0.35">
      <c r="A30" t="s">
        <v>87</v>
      </c>
      <c r="B30">
        <f>+SUM(B28:B29)</f>
        <v>3745</v>
      </c>
      <c r="C30">
        <f t="shared" ref="C30:Y30" si="9">+SUM(C28:C29)</f>
        <v>653</v>
      </c>
      <c r="D30">
        <f t="shared" si="9"/>
        <v>586</v>
      </c>
      <c r="E30">
        <f t="shared" si="9"/>
        <v>512</v>
      </c>
      <c r="F30">
        <f t="shared" si="9"/>
        <v>558</v>
      </c>
      <c r="G30">
        <f t="shared" si="0"/>
        <v>2309</v>
      </c>
      <c r="H30">
        <f t="shared" si="9"/>
        <v>382</v>
      </c>
      <c r="I30">
        <f t="shared" si="9"/>
        <v>65</v>
      </c>
      <c r="J30">
        <f t="shared" si="1"/>
        <v>447</v>
      </c>
      <c r="K30">
        <f t="shared" si="9"/>
        <v>208</v>
      </c>
      <c r="L30">
        <f t="shared" si="9"/>
        <v>0</v>
      </c>
      <c r="M30">
        <f t="shared" si="9"/>
        <v>183</v>
      </c>
      <c r="N30">
        <f t="shared" si="9"/>
        <v>66</v>
      </c>
      <c r="O30">
        <f t="shared" si="9"/>
        <v>0</v>
      </c>
      <c r="P30">
        <f t="shared" si="9"/>
        <v>0</v>
      </c>
      <c r="Q30">
        <f t="shared" si="2"/>
        <v>457</v>
      </c>
      <c r="R30">
        <f t="shared" si="9"/>
        <v>294</v>
      </c>
      <c r="S30">
        <f t="shared" si="9"/>
        <v>0</v>
      </c>
      <c r="T30">
        <f t="shared" si="9"/>
        <v>196</v>
      </c>
      <c r="U30">
        <f t="shared" si="9"/>
        <v>0</v>
      </c>
      <c r="V30">
        <f t="shared" si="9"/>
        <v>42</v>
      </c>
      <c r="W30">
        <f t="shared" si="9"/>
        <v>0</v>
      </c>
      <c r="X30">
        <f t="shared" si="9"/>
        <v>0</v>
      </c>
      <c r="Y30">
        <f t="shared" si="9"/>
        <v>0</v>
      </c>
      <c r="Z30">
        <f t="shared" si="3"/>
        <v>532</v>
      </c>
      <c r="AA30">
        <f t="shared" si="4"/>
        <v>1436</v>
      </c>
    </row>
    <row r="31" spans="1:27" x14ac:dyDescent="0.35">
      <c r="A31" t="s">
        <v>106</v>
      </c>
      <c r="G31">
        <f t="shared" si="0"/>
        <v>0</v>
      </c>
      <c r="J31">
        <f t="shared" si="1"/>
        <v>0</v>
      </c>
      <c r="Q31">
        <f t="shared" si="2"/>
        <v>0</v>
      </c>
      <c r="Z31">
        <f t="shared" si="3"/>
        <v>0</v>
      </c>
      <c r="AA31">
        <f t="shared" si="4"/>
        <v>0</v>
      </c>
    </row>
    <row r="32" spans="1:27" x14ac:dyDescent="0.35">
      <c r="A32" t="s">
        <v>85</v>
      </c>
      <c r="B32">
        <v>995</v>
      </c>
      <c r="C32">
        <v>146</v>
      </c>
      <c r="D32">
        <v>137</v>
      </c>
      <c r="E32">
        <v>124</v>
      </c>
      <c r="F32">
        <v>116</v>
      </c>
      <c r="G32">
        <f t="shared" si="0"/>
        <v>523</v>
      </c>
      <c r="H32">
        <v>139</v>
      </c>
      <c r="I32">
        <v>30</v>
      </c>
      <c r="J32">
        <f t="shared" si="1"/>
        <v>169</v>
      </c>
      <c r="K32">
        <v>52</v>
      </c>
      <c r="L32">
        <v>0</v>
      </c>
      <c r="M32">
        <v>79</v>
      </c>
      <c r="N32">
        <v>24</v>
      </c>
      <c r="O32">
        <v>0</v>
      </c>
      <c r="P32">
        <v>0</v>
      </c>
      <c r="Q32">
        <f t="shared" si="2"/>
        <v>155</v>
      </c>
      <c r="R32">
        <v>90</v>
      </c>
      <c r="S32">
        <v>0</v>
      </c>
      <c r="T32">
        <v>55</v>
      </c>
      <c r="U32">
        <v>0</v>
      </c>
      <c r="V32">
        <v>3</v>
      </c>
      <c r="W32">
        <v>0</v>
      </c>
      <c r="X32">
        <v>0</v>
      </c>
      <c r="Y32">
        <v>0</v>
      </c>
      <c r="Z32">
        <f t="shared" si="3"/>
        <v>148</v>
      </c>
      <c r="AA32">
        <f t="shared" si="4"/>
        <v>472</v>
      </c>
    </row>
    <row r="33" spans="1:27" x14ac:dyDescent="0.35">
      <c r="A33" t="s">
        <v>86</v>
      </c>
      <c r="B33">
        <v>976</v>
      </c>
      <c r="C33">
        <v>133</v>
      </c>
      <c r="D33">
        <v>116</v>
      </c>
      <c r="E33">
        <v>115</v>
      </c>
      <c r="F33">
        <v>112</v>
      </c>
      <c r="G33">
        <f t="shared" si="0"/>
        <v>476</v>
      </c>
      <c r="H33">
        <v>149</v>
      </c>
      <c r="I33">
        <v>14</v>
      </c>
      <c r="J33">
        <f t="shared" si="1"/>
        <v>163</v>
      </c>
      <c r="K33">
        <v>98</v>
      </c>
      <c r="L33">
        <v>0</v>
      </c>
      <c r="M33">
        <v>79</v>
      </c>
      <c r="N33">
        <v>11</v>
      </c>
      <c r="O33">
        <v>0</v>
      </c>
      <c r="P33">
        <v>0</v>
      </c>
      <c r="Q33">
        <f t="shared" si="2"/>
        <v>188</v>
      </c>
      <c r="R33">
        <v>85</v>
      </c>
      <c r="S33">
        <v>0</v>
      </c>
      <c r="T33">
        <v>59</v>
      </c>
      <c r="U33">
        <v>0</v>
      </c>
      <c r="V33">
        <v>5</v>
      </c>
      <c r="W33">
        <v>0</v>
      </c>
      <c r="X33">
        <v>0</v>
      </c>
      <c r="Y33">
        <v>0</v>
      </c>
      <c r="Z33">
        <f t="shared" si="3"/>
        <v>149</v>
      </c>
      <c r="AA33">
        <f t="shared" si="4"/>
        <v>500</v>
      </c>
    </row>
    <row r="34" spans="1:27" x14ac:dyDescent="0.35">
      <c r="A34" t="s">
        <v>87</v>
      </c>
      <c r="B34">
        <f>+SUM(B32:B33)</f>
        <v>1971</v>
      </c>
      <c r="C34">
        <f t="shared" ref="C34:Y34" si="10">+SUM(C32:C33)</f>
        <v>279</v>
      </c>
      <c r="D34">
        <f t="shared" si="10"/>
        <v>253</v>
      </c>
      <c r="E34">
        <f t="shared" si="10"/>
        <v>239</v>
      </c>
      <c r="F34">
        <f t="shared" si="10"/>
        <v>228</v>
      </c>
      <c r="G34">
        <f t="shared" si="0"/>
        <v>999</v>
      </c>
      <c r="H34">
        <f t="shared" si="10"/>
        <v>288</v>
      </c>
      <c r="I34">
        <f t="shared" si="10"/>
        <v>44</v>
      </c>
      <c r="J34">
        <f t="shared" si="1"/>
        <v>332</v>
      </c>
      <c r="K34">
        <f t="shared" si="10"/>
        <v>150</v>
      </c>
      <c r="L34">
        <f t="shared" si="10"/>
        <v>0</v>
      </c>
      <c r="M34">
        <f t="shared" si="10"/>
        <v>158</v>
      </c>
      <c r="N34">
        <f t="shared" si="10"/>
        <v>35</v>
      </c>
      <c r="O34">
        <f t="shared" si="10"/>
        <v>0</v>
      </c>
      <c r="P34">
        <f t="shared" si="10"/>
        <v>0</v>
      </c>
      <c r="Q34">
        <f t="shared" si="2"/>
        <v>343</v>
      </c>
      <c r="R34">
        <f t="shared" si="10"/>
        <v>175</v>
      </c>
      <c r="S34">
        <f t="shared" si="10"/>
        <v>0</v>
      </c>
      <c r="T34">
        <f t="shared" si="10"/>
        <v>114</v>
      </c>
      <c r="U34">
        <f t="shared" si="10"/>
        <v>0</v>
      </c>
      <c r="V34">
        <f t="shared" si="10"/>
        <v>8</v>
      </c>
      <c r="W34">
        <f t="shared" si="10"/>
        <v>0</v>
      </c>
      <c r="X34">
        <f t="shared" si="10"/>
        <v>0</v>
      </c>
      <c r="Y34">
        <f t="shared" si="10"/>
        <v>0</v>
      </c>
      <c r="Z34">
        <f t="shared" si="3"/>
        <v>297</v>
      </c>
      <c r="AA34">
        <f t="shared" si="4"/>
        <v>972</v>
      </c>
    </row>
    <row r="35" spans="1:27" x14ac:dyDescent="0.35">
      <c r="A35" t="s">
        <v>107</v>
      </c>
      <c r="G35">
        <f t="shared" si="0"/>
        <v>0</v>
      </c>
      <c r="J35">
        <f t="shared" si="1"/>
        <v>0</v>
      </c>
      <c r="Q35">
        <f t="shared" si="2"/>
        <v>0</v>
      </c>
      <c r="Z35">
        <f t="shared" si="3"/>
        <v>0</v>
      </c>
      <c r="AA35">
        <f t="shared" si="4"/>
        <v>0</v>
      </c>
    </row>
    <row r="36" spans="1:27" x14ac:dyDescent="0.35">
      <c r="A36" t="s">
        <v>85</v>
      </c>
      <c r="B36">
        <v>1612</v>
      </c>
      <c r="C36">
        <v>415</v>
      </c>
      <c r="D36">
        <v>450</v>
      </c>
      <c r="E36">
        <v>255</v>
      </c>
      <c r="F36">
        <v>176</v>
      </c>
      <c r="G36">
        <f t="shared" si="0"/>
        <v>1296</v>
      </c>
      <c r="H36">
        <v>79</v>
      </c>
      <c r="I36">
        <v>38</v>
      </c>
      <c r="J36">
        <f t="shared" si="1"/>
        <v>117</v>
      </c>
      <c r="K36">
        <v>37</v>
      </c>
      <c r="L36">
        <v>0</v>
      </c>
      <c r="M36">
        <v>46</v>
      </c>
      <c r="N36">
        <v>30</v>
      </c>
      <c r="O36">
        <v>0</v>
      </c>
      <c r="P36">
        <v>0</v>
      </c>
      <c r="Q36">
        <f t="shared" si="2"/>
        <v>113</v>
      </c>
      <c r="R36">
        <v>26</v>
      </c>
      <c r="S36">
        <v>3</v>
      </c>
      <c r="T36">
        <v>24</v>
      </c>
      <c r="U36">
        <v>13</v>
      </c>
      <c r="V36">
        <v>20</v>
      </c>
      <c r="W36">
        <v>0</v>
      </c>
      <c r="X36">
        <v>0</v>
      </c>
      <c r="Y36">
        <v>0</v>
      </c>
      <c r="Z36">
        <f t="shared" si="3"/>
        <v>86</v>
      </c>
      <c r="AA36">
        <f t="shared" si="4"/>
        <v>316</v>
      </c>
    </row>
    <row r="37" spans="1:27" x14ac:dyDescent="0.35">
      <c r="A37" t="s">
        <v>86</v>
      </c>
      <c r="B37">
        <v>1967</v>
      </c>
      <c r="C37">
        <v>525</v>
      </c>
      <c r="D37">
        <v>465</v>
      </c>
      <c r="E37">
        <v>332</v>
      </c>
      <c r="F37">
        <v>237</v>
      </c>
      <c r="G37">
        <f t="shared" si="0"/>
        <v>1559</v>
      </c>
      <c r="H37">
        <v>83</v>
      </c>
      <c r="I37">
        <v>52</v>
      </c>
      <c r="J37">
        <f t="shared" si="1"/>
        <v>135</v>
      </c>
      <c r="K37">
        <v>64</v>
      </c>
      <c r="L37">
        <v>0</v>
      </c>
      <c r="M37">
        <v>71</v>
      </c>
      <c r="N37">
        <v>31</v>
      </c>
      <c r="O37">
        <v>0</v>
      </c>
      <c r="P37">
        <v>0</v>
      </c>
      <c r="Q37">
        <f t="shared" si="2"/>
        <v>166</v>
      </c>
      <c r="R37">
        <v>43</v>
      </c>
      <c r="S37">
        <v>2</v>
      </c>
      <c r="T37">
        <v>34</v>
      </c>
      <c r="U37">
        <v>4</v>
      </c>
      <c r="V37">
        <v>24</v>
      </c>
      <c r="W37">
        <v>0</v>
      </c>
      <c r="X37">
        <v>0</v>
      </c>
      <c r="Y37">
        <v>0</v>
      </c>
      <c r="Z37">
        <f t="shared" si="3"/>
        <v>107</v>
      </c>
      <c r="AA37">
        <f t="shared" si="4"/>
        <v>408</v>
      </c>
    </row>
    <row r="38" spans="1:27" x14ac:dyDescent="0.35">
      <c r="A38" t="s">
        <v>87</v>
      </c>
      <c r="B38">
        <f>+SUM(B36:B37)</f>
        <v>3579</v>
      </c>
      <c r="C38">
        <f t="shared" ref="C38:Y38" si="11">+SUM(C36:C37)</f>
        <v>940</v>
      </c>
      <c r="D38">
        <f t="shared" si="11"/>
        <v>915</v>
      </c>
      <c r="E38">
        <f t="shared" si="11"/>
        <v>587</v>
      </c>
      <c r="F38">
        <f t="shared" si="11"/>
        <v>413</v>
      </c>
      <c r="G38">
        <f t="shared" si="0"/>
        <v>2855</v>
      </c>
      <c r="H38">
        <f t="shared" si="11"/>
        <v>162</v>
      </c>
      <c r="I38">
        <f t="shared" si="11"/>
        <v>90</v>
      </c>
      <c r="J38">
        <f t="shared" si="1"/>
        <v>252</v>
      </c>
      <c r="K38">
        <f t="shared" si="11"/>
        <v>101</v>
      </c>
      <c r="L38">
        <f t="shared" si="11"/>
        <v>0</v>
      </c>
      <c r="M38">
        <f t="shared" si="11"/>
        <v>117</v>
      </c>
      <c r="N38">
        <f t="shared" si="11"/>
        <v>61</v>
      </c>
      <c r="O38">
        <f t="shared" si="11"/>
        <v>0</v>
      </c>
      <c r="P38">
        <f t="shared" si="11"/>
        <v>0</v>
      </c>
      <c r="Q38">
        <f t="shared" si="2"/>
        <v>279</v>
      </c>
      <c r="R38">
        <f t="shared" si="11"/>
        <v>69</v>
      </c>
      <c r="S38">
        <f t="shared" si="11"/>
        <v>5</v>
      </c>
      <c r="T38">
        <f t="shared" si="11"/>
        <v>58</v>
      </c>
      <c r="U38">
        <f t="shared" si="11"/>
        <v>17</v>
      </c>
      <c r="V38">
        <f t="shared" si="11"/>
        <v>44</v>
      </c>
      <c r="W38">
        <f t="shared" si="11"/>
        <v>0</v>
      </c>
      <c r="X38">
        <f t="shared" si="11"/>
        <v>0</v>
      </c>
      <c r="Y38">
        <f t="shared" si="11"/>
        <v>0</v>
      </c>
      <c r="Z38">
        <f t="shared" si="3"/>
        <v>193</v>
      </c>
      <c r="AA38">
        <f t="shared" si="4"/>
        <v>724</v>
      </c>
    </row>
    <row r="39" spans="1:27" x14ac:dyDescent="0.35">
      <c r="A39" t="s">
        <v>108</v>
      </c>
      <c r="G39">
        <f t="shared" si="0"/>
        <v>0</v>
      </c>
      <c r="J39">
        <f t="shared" si="1"/>
        <v>0</v>
      </c>
      <c r="Q39">
        <f t="shared" si="2"/>
        <v>0</v>
      </c>
      <c r="Z39">
        <f t="shared" si="3"/>
        <v>0</v>
      </c>
      <c r="AA39">
        <f t="shared" si="4"/>
        <v>0</v>
      </c>
    </row>
    <row r="40" spans="1:27" x14ac:dyDescent="0.35">
      <c r="A40" t="s">
        <v>85</v>
      </c>
      <c r="B40">
        <v>21849</v>
      </c>
      <c r="C40">
        <v>4039</v>
      </c>
      <c r="D40">
        <v>3727</v>
      </c>
      <c r="E40">
        <v>4023</v>
      </c>
      <c r="F40">
        <v>3290</v>
      </c>
      <c r="G40">
        <f t="shared" si="0"/>
        <v>15079</v>
      </c>
      <c r="H40">
        <v>1889</v>
      </c>
      <c r="I40">
        <v>539</v>
      </c>
      <c r="J40">
        <f t="shared" si="1"/>
        <v>2428</v>
      </c>
      <c r="K40">
        <v>969</v>
      </c>
      <c r="L40">
        <v>99</v>
      </c>
      <c r="M40">
        <v>703</v>
      </c>
      <c r="N40">
        <v>537</v>
      </c>
      <c r="O40">
        <v>36</v>
      </c>
      <c r="P40">
        <v>27</v>
      </c>
      <c r="Q40">
        <f t="shared" si="2"/>
        <v>2371</v>
      </c>
      <c r="R40">
        <v>899</v>
      </c>
      <c r="S40">
        <v>71</v>
      </c>
      <c r="T40">
        <v>524</v>
      </c>
      <c r="U40">
        <v>97</v>
      </c>
      <c r="V40">
        <v>310</v>
      </c>
      <c r="W40">
        <v>34</v>
      </c>
      <c r="X40">
        <v>11</v>
      </c>
      <c r="Y40">
        <v>25</v>
      </c>
      <c r="Z40">
        <f t="shared" si="3"/>
        <v>1971</v>
      </c>
      <c r="AA40">
        <f t="shared" si="4"/>
        <v>6770</v>
      </c>
    </row>
    <row r="41" spans="1:27" x14ac:dyDescent="0.35">
      <c r="A41" t="s">
        <v>86</v>
      </c>
      <c r="B41">
        <v>23012</v>
      </c>
      <c r="C41">
        <v>3882</v>
      </c>
      <c r="D41">
        <v>3638</v>
      </c>
      <c r="E41">
        <v>3783</v>
      </c>
      <c r="F41">
        <v>3498</v>
      </c>
      <c r="G41">
        <f t="shared" si="0"/>
        <v>14801</v>
      </c>
      <c r="H41">
        <v>2273</v>
      </c>
      <c r="I41">
        <v>434</v>
      </c>
      <c r="J41">
        <f t="shared" si="1"/>
        <v>2707</v>
      </c>
      <c r="K41">
        <v>1213</v>
      </c>
      <c r="L41">
        <v>128</v>
      </c>
      <c r="M41">
        <v>946</v>
      </c>
      <c r="N41">
        <v>470</v>
      </c>
      <c r="O41">
        <v>49</v>
      </c>
      <c r="P41">
        <v>84</v>
      </c>
      <c r="Q41">
        <f t="shared" si="2"/>
        <v>2890</v>
      </c>
      <c r="R41">
        <v>1266</v>
      </c>
      <c r="S41">
        <v>136</v>
      </c>
      <c r="T41">
        <v>789</v>
      </c>
      <c r="U41">
        <v>96</v>
      </c>
      <c r="V41">
        <v>236</v>
      </c>
      <c r="W41">
        <v>38</v>
      </c>
      <c r="X41">
        <v>5</v>
      </c>
      <c r="Y41">
        <v>48</v>
      </c>
      <c r="Z41">
        <f t="shared" si="3"/>
        <v>2614</v>
      </c>
      <c r="AA41">
        <f t="shared" si="4"/>
        <v>8211</v>
      </c>
    </row>
    <row r="42" spans="1:27" x14ac:dyDescent="0.35">
      <c r="A42" t="s">
        <v>87</v>
      </c>
      <c r="B42">
        <f>+SUM(B40:B41)</f>
        <v>44861</v>
      </c>
      <c r="C42">
        <f t="shared" ref="C42:Y42" si="12">+SUM(C40:C41)</f>
        <v>7921</v>
      </c>
      <c r="D42">
        <f t="shared" si="12"/>
        <v>7365</v>
      </c>
      <c r="E42">
        <f t="shared" si="12"/>
        <v>7806</v>
      </c>
      <c r="F42">
        <f t="shared" si="12"/>
        <v>6788</v>
      </c>
      <c r="G42">
        <f t="shared" si="0"/>
        <v>29880</v>
      </c>
      <c r="H42">
        <f t="shared" si="12"/>
        <v>4162</v>
      </c>
      <c r="I42">
        <f t="shared" si="12"/>
        <v>973</v>
      </c>
      <c r="J42">
        <f t="shared" si="1"/>
        <v>5135</v>
      </c>
      <c r="K42">
        <f t="shared" si="12"/>
        <v>2182</v>
      </c>
      <c r="L42">
        <f t="shared" si="12"/>
        <v>227</v>
      </c>
      <c r="M42">
        <f t="shared" si="12"/>
        <v>1649</v>
      </c>
      <c r="N42">
        <f t="shared" si="12"/>
        <v>1007</v>
      </c>
      <c r="O42">
        <f t="shared" si="12"/>
        <v>85</v>
      </c>
      <c r="P42">
        <f t="shared" si="12"/>
        <v>111</v>
      </c>
      <c r="Q42">
        <f t="shared" si="2"/>
        <v>5261</v>
      </c>
      <c r="R42">
        <f t="shared" si="12"/>
        <v>2165</v>
      </c>
      <c r="S42">
        <f t="shared" si="12"/>
        <v>207</v>
      </c>
      <c r="T42">
        <f t="shared" si="12"/>
        <v>1313</v>
      </c>
      <c r="U42">
        <f t="shared" si="12"/>
        <v>193</v>
      </c>
      <c r="V42">
        <f t="shared" si="12"/>
        <v>546</v>
      </c>
      <c r="W42">
        <f t="shared" si="12"/>
        <v>72</v>
      </c>
      <c r="X42">
        <f t="shared" si="12"/>
        <v>16</v>
      </c>
      <c r="Y42">
        <f t="shared" si="12"/>
        <v>73</v>
      </c>
      <c r="Z42">
        <f t="shared" si="3"/>
        <v>4585</v>
      </c>
      <c r="AA42">
        <f t="shared" si="4"/>
        <v>14981</v>
      </c>
    </row>
    <row r="43" spans="1:27" x14ac:dyDescent="0.35">
      <c r="A43" t="s">
        <v>120</v>
      </c>
      <c r="B43">
        <f>B42+B38+B34+B30+B26</f>
        <v>73993</v>
      </c>
      <c r="C43">
        <f t="shared" ref="C43:AA43" si="13">C42+C38+C34+C30+C26</f>
        <v>13330</v>
      </c>
      <c r="D43">
        <f t="shared" si="13"/>
        <v>12416</v>
      </c>
      <c r="E43">
        <f t="shared" si="13"/>
        <v>12448</v>
      </c>
      <c r="F43">
        <f t="shared" si="13"/>
        <v>10927</v>
      </c>
      <c r="G43">
        <f t="shared" si="13"/>
        <v>49121</v>
      </c>
      <c r="H43">
        <f t="shared" si="13"/>
        <v>6500</v>
      </c>
      <c r="I43">
        <f t="shared" si="13"/>
        <v>2012</v>
      </c>
      <c r="J43">
        <f t="shared" si="13"/>
        <v>8512</v>
      </c>
      <c r="K43">
        <f t="shared" si="13"/>
        <v>3404</v>
      </c>
      <c r="L43">
        <f t="shared" si="13"/>
        <v>328</v>
      </c>
      <c r="M43">
        <f t="shared" si="13"/>
        <v>2910</v>
      </c>
      <c r="N43">
        <f t="shared" si="13"/>
        <v>1933</v>
      </c>
      <c r="O43">
        <f t="shared" si="13"/>
        <v>85</v>
      </c>
      <c r="P43">
        <f t="shared" si="13"/>
        <v>111</v>
      </c>
      <c r="Q43">
        <f t="shared" si="13"/>
        <v>8771</v>
      </c>
      <c r="R43">
        <f t="shared" si="13"/>
        <v>3333</v>
      </c>
      <c r="S43">
        <f t="shared" si="13"/>
        <v>327</v>
      </c>
      <c r="T43">
        <f t="shared" si="13"/>
        <v>2423</v>
      </c>
      <c r="U43">
        <f t="shared" si="13"/>
        <v>332</v>
      </c>
      <c r="V43">
        <f t="shared" si="13"/>
        <v>1013</v>
      </c>
      <c r="W43">
        <f t="shared" si="13"/>
        <v>72</v>
      </c>
      <c r="X43">
        <f t="shared" si="13"/>
        <v>16</v>
      </c>
      <c r="Y43">
        <f t="shared" si="13"/>
        <v>73</v>
      </c>
      <c r="Z43">
        <f t="shared" si="13"/>
        <v>7589</v>
      </c>
      <c r="AA43">
        <f t="shared" si="13"/>
        <v>24872</v>
      </c>
    </row>
    <row r="44" spans="1:27" x14ac:dyDescent="0.35">
      <c r="A44" t="s">
        <v>2</v>
      </c>
      <c r="G44">
        <f t="shared" si="0"/>
        <v>0</v>
      </c>
      <c r="J44">
        <f t="shared" si="1"/>
        <v>0</v>
      </c>
      <c r="Q44">
        <f t="shared" si="2"/>
        <v>0</v>
      </c>
      <c r="Z44">
        <f t="shared" si="3"/>
        <v>0</v>
      </c>
      <c r="AA44">
        <f t="shared" si="4"/>
        <v>0</v>
      </c>
    </row>
    <row r="45" spans="1:27" x14ac:dyDescent="0.35">
      <c r="A45" t="s">
        <v>85</v>
      </c>
      <c r="B45">
        <v>101536</v>
      </c>
      <c r="C45">
        <v>21255</v>
      </c>
      <c r="D45">
        <v>19304</v>
      </c>
      <c r="E45">
        <v>18637</v>
      </c>
      <c r="F45">
        <v>16017</v>
      </c>
      <c r="G45">
        <f t="shared" si="0"/>
        <v>75213</v>
      </c>
      <c r="H45">
        <v>7327</v>
      </c>
      <c r="I45">
        <v>2754</v>
      </c>
      <c r="J45">
        <f t="shared" si="1"/>
        <v>10081</v>
      </c>
      <c r="K45">
        <v>2994</v>
      </c>
      <c r="L45">
        <v>318</v>
      </c>
      <c r="M45">
        <v>3085</v>
      </c>
      <c r="N45">
        <v>2363</v>
      </c>
      <c r="O45">
        <v>85</v>
      </c>
      <c r="P45">
        <v>27</v>
      </c>
      <c r="Q45">
        <f t="shared" si="2"/>
        <v>8872</v>
      </c>
      <c r="R45">
        <v>2887</v>
      </c>
      <c r="S45">
        <v>199</v>
      </c>
      <c r="T45">
        <v>2539</v>
      </c>
      <c r="U45">
        <v>465</v>
      </c>
      <c r="V45">
        <v>1161</v>
      </c>
      <c r="W45">
        <v>34</v>
      </c>
      <c r="X45">
        <v>60</v>
      </c>
      <c r="Y45">
        <v>25</v>
      </c>
      <c r="Z45">
        <f t="shared" si="3"/>
        <v>7370</v>
      </c>
      <c r="AA45">
        <f t="shared" si="4"/>
        <v>26323</v>
      </c>
    </row>
    <row r="46" spans="1:27" x14ac:dyDescent="0.35">
      <c r="A46" t="s">
        <v>86</v>
      </c>
      <c r="B46">
        <v>113814</v>
      </c>
      <c r="C46">
        <v>22239</v>
      </c>
      <c r="D46">
        <v>22201</v>
      </c>
      <c r="E46">
        <v>20249</v>
      </c>
      <c r="F46">
        <v>17753</v>
      </c>
      <c r="G46">
        <f t="shared" si="0"/>
        <v>82442</v>
      </c>
      <c r="H46">
        <v>9171</v>
      </c>
      <c r="I46">
        <v>2314</v>
      </c>
      <c r="J46">
        <f t="shared" si="1"/>
        <v>11485</v>
      </c>
      <c r="K46">
        <v>4307</v>
      </c>
      <c r="L46">
        <v>465</v>
      </c>
      <c r="M46">
        <v>4010</v>
      </c>
      <c r="N46">
        <v>1826</v>
      </c>
      <c r="O46">
        <v>74</v>
      </c>
      <c r="P46">
        <v>84</v>
      </c>
      <c r="Q46">
        <f t="shared" si="2"/>
        <v>10766</v>
      </c>
      <c r="R46">
        <v>4115</v>
      </c>
      <c r="S46">
        <v>368</v>
      </c>
      <c r="T46">
        <v>3233</v>
      </c>
      <c r="U46">
        <v>251</v>
      </c>
      <c r="V46">
        <v>1020</v>
      </c>
      <c r="W46">
        <v>38</v>
      </c>
      <c r="X46">
        <v>48</v>
      </c>
      <c r="Y46">
        <v>48</v>
      </c>
      <c r="Z46">
        <f t="shared" si="3"/>
        <v>9121</v>
      </c>
      <c r="AA46">
        <f t="shared" si="4"/>
        <v>31372</v>
      </c>
    </row>
    <row r="47" spans="1:27" x14ac:dyDescent="0.35">
      <c r="A47" t="s">
        <v>87</v>
      </c>
      <c r="B47">
        <f>+SUM(B45:B46)</f>
        <v>215350</v>
      </c>
      <c r="C47">
        <f t="shared" ref="C47:Y47" si="14">+SUM(C45:C46)</f>
        <v>43494</v>
      </c>
      <c r="D47">
        <f t="shared" si="14"/>
        <v>41505</v>
      </c>
      <c r="E47">
        <f t="shared" si="14"/>
        <v>38886</v>
      </c>
      <c r="F47">
        <f t="shared" si="14"/>
        <v>33770</v>
      </c>
      <c r="G47">
        <f t="shared" si="0"/>
        <v>157655</v>
      </c>
      <c r="H47">
        <f t="shared" si="14"/>
        <v>16498</v>
      </c>
      <c r="I47">
        <f t="shared" si="14"/>
        <v>5068</v>
      </c>
      <c r="J47">
        <f t="shared" si="1"/>
        <v>21566</v>
      </c>
      <c r="K47">
        <f t="shared" si="14"/>
        <v>7301</v>
      </c>
      <c r="L47">
        <f t="shared" si="14"/>
        <v>783</v>
      </c>
      <c r="M47">
        <f t="shared" si="14"/>
        <v>7095</v>
      </c>
      <c r="N47">
        <f t="shared" si="14"/>
        <v>4189</v>
      </c>
      <c r="O47">
        <f t="shared" si="14"/>
        <v>159</v>
      </c>
      <c r="P47">
        <f t="shared" si="14"/>
        <v>111</v>
      </c>
      <c r="Q47">
        <f t="shared" si="2"/>
        <v>19638</v>
      </c>
      <c r="R47">
        <f t="shared" si="14"/>
        <v>7002</v>
      </c>
      <c r="S47">
        <f t="shared" si="14"/>
        <v>567</v>
      </c>
      <c r="T47">
        <f t="shared" si="14"/>
        <v>5772</v>
      </c>
      <c r="U47">
        <f t="shared" si="14"/>
        <v>716</v>
      </c>
      <c r="V47">
        <f t="shared" si="14"/>
        <v>2181</v>
      </c>
      <c r="W47">
        <f t="shared" si="14"/>
        <v>72</v>
      </c>
      <c r="X47">
        <f t="shared" si="14"/>
        <v>108</v>
      </c>
      <c r="Y47">
        <f t="shared" si="14"/>
        <v>73</v>
      </c>
      <c r="Z47">
        <f t="shared" si="3"/>
        <v>16491</v>
      </c>
      <c r="AA47">
        <f>Z47+Q47+J47</f>
        <v>57695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803A5-D9DB-4BCF-BC41-5323A74CF846}">
  <dimension ref="A1:BK38"/>
  <sheetViews>
    <sheetView workbookViewId="0"/>
  </sheetViews>
  <sheetFormatPr baseColWidth="10" defaultRowHeight="14.5" x14ac:dyDescent="0.35"/>
  <sheetData>
    <row r="1" spans="1:63" x14ac:dyDescent="0.35">
      <c r="A1" t="s">
        <v>112</v>
      </c>
    </row>
    <row r="2" spans="1:63" x14ac:dyDescent="0.35">
      <c r="A2" t="s">
        <v>0</v>
      </c>
    </row>
    <row r="3" spans="1:63" x14ac:dyDescent="0.35">
      <c r="B3" t="s">
        <v>1</v>
      </c>
    </row>
    <row r="4" spans="1:63" x14ac:dyDescent="0.35">
      <c r="B4" t="s">
        <v>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28</v>
      </c>
      <c r="I4" t="s">
        <v>29</v>
      </c>
      <c r="J4" t="s">
        <v>30</v>
      </c>
      <c r="K4" t="s">
        <v>31</v>
      </c>
      <c r="L4" t="s">
        <v>32</v>
      </c>
      <c r="M4" t="s">
        <v>33</v>
      </c>
      <c r="N4" t="s">
        <v>34</v>
      </c>
      <c r="O4" t="s">
        <v>35</v>
      </c>
      <c r="P4" t="s">
        <v>36</v>
      </c>
      <c r="Q4" t="s">
        <v>37</v>
      </c>
      <c r="R4" t="s">
        <v>38</v>
      </c>
      <c r="S4" t="s">
        <v>39</v>
      </c>
      <c r="T4" t="s">
        <v>40</v>
      </c>
      <c r="U4" t="s">
        <v>41</v>
      </c>
      <c r="V4" t="s">
        <v>42</v>
      </c>
      <c r="W4" t="s">
        <v>43</v>
      </c>
      <c r="X4" t="s">
        <v>44</v>
      </c>
      <c r="Y4" t="s">
        <v>45</v>
      </c>
      <c r="Z4" t="s">
        <v>46</v>
      </c>
      <c r="AA4" t="s">
        <v>47</v>
      </c>
      <c r="AB4" t="s">
        <v>48</v>
      </c>
      <c r="AC4" t="s">
        <v>49</v>
      </c>
      <c r="AD4" t="s">
        <v>50</v>
      </c>
      <c r="AE4" t="s">
        <v>51</v>
      </c>
      <c r="AF4" t="s">
        <v>52</v>
      </c>
      <c r="AG4" t="s">
        <v>53</v>
      </c>
      <c r="AH4" t="s">
        <v>54</v>
      </c>
      <c r="AI4" t="s">
        <v>55</v>
      </c>
      <c r="AJ4" t="s">
        <v>56</v>
      </c>
      <c r="AK4" t="s">
        <v>57</v>
      </c>
      <c r="AL4" t="s">
        <v>58</v>
      </c>
      <c r="AM4" t="s">
        <v>59</v>
      </c>
      <c r="AN4" t="s">
        <v>60</v>
      </c>
      <c r="AO4" t="s">
        <v>61</v>
      </c>
      <c r="AP4" t="s">
        <v>62</v>
      </c>
      <c r="AQ4" t="s">
        <v>63</v>
      </c>
      <c r="AR4" t="s">
        <v>64</v>
      </c>
      <c r="AS4" t="s">
        <v>65</v>
      </c>
      <c r="AT4" t="s">
        <v>66</v>
      </c>
      <c r="AU4" t="s">
        <v>67</v>
      </c>
      <c r="AV4" t="s">
        <v>68</v>
      </c>
      <c r="AW4" t="s">
        <v>69</v>
      </c>
      <c r="AX4" t="s">
        <v>70</v>
      </c>
      <c r="AY4" t="s">
        <v>71</v>
      </c>
      <c r="AZ4" t="s">
        <v>72</v>
      </c>
      <c r="BA4" t="s">
        <v>73</v>
      </c>
      <c r="BB4" t="s">
        <v>74</v>
      </c>
      <c r="BC4" t="s">
        <v>75</v>
      </c>
      <c r="BD4" t="s">
        <v>76</v>
      </c>
      <c r="BE4" t="s">
        <v>77</v>
      </c>
      <c r="BF4" t="s">
        <v>78</v>
      </c>
      <c r="BG4" t="s">
        <v>79</v>
      </c>
      <c r="BH4" t="s">
        <v>80</v>
      </c>
      <c r="BI4" t="s">
        <v>81</v>
      </c>
      <c r="BJ4" t="s">
        <v>82</v>
      </c>
      <c r="BK4" t="s">
        <v>83</v>
      </c>
    </row>
    <row r="5" spans="1:63" x14ac:dyDescent="0.35">
      <c r="A5" t="s">
        <v>84</v>
      </c>
    </row>
    <row r="6" spans="1:63" x14ac:dyDescent="0.35">
      <c r="A6" t="s">
        <v>85</v>
      </c>
      <c r="B6">
        <v>3493</v>
      </c>
      <c r="C6">
        <v>60</v>
      </c>
      <c r="D6">
        <v>23</v>
      </c>
      <c r="E6">
        <v>11</v>
      </c>
      <c r="F6">
        <v>0</v>
      </c>
      <c r="G6">
        <v>0</v>
      </c>
      <c r="H6">
        <v>0</v>
      </c>
      <c r="I6">
        <v>0</v>
      </c>
      <c r="J6">
        <v>0</v>
      </c>
      <c r="K6">
        <v>177</v>
      </c>
      <c r="L6">
        <v>79</v>
      </c>
      <c r="M6">
        <v>43</v>
      </c>
      <c r="N6">
        <v>63</v>
      </c>
      <c r="O6">
        <v>45</v>
      </c>
      <c r="P6">
        <v>59</v>
      </c>
      <c r="Q6">
        <v>19</v>
      </c>
      <c r="R6">
        <v>7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35</v>
      </c>
      <c r="AC6">
        <v>0</v>
      </c>
      <c r="AD6">
        <v>0</v>
      </c>
      <c r="AE6">
        <v>564</v>
      </c>
      <c r="AF6">
        <v>491</v>
      </c>
      <c r="AG6">
        <v>348</v>
      </c>
      <c r="AH6">
        <v>211</v>
      </c>
      <c r="AI6">
        <v>225</v>
      </c>
      <c r="AJ6">
        <v>205</v>
      </c>
      <c r="AK6">
        <v>391</v>
      </c>
      <c r="AL6">
        <v>209</v>
      </c>
      <c r="AM6">
        <v>175</v>
      </c>
      <c r="AN6">
        <v>35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6</v>
      </c>
      <c r="AX6">
        <v>5</v>
      </c>
      <c r="AY6">
        <v>7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</row>
    <row r="7" spans="1:63" x14ac:dyDescent="0.35">
      <c r="A7" t="s">
        <v>86</v>
      </c>
      <c r="B7">
        <v>1667</v>
      </c>
      <c r="C7">
        <v>12</v>
      </c>
      <c r="D7">
        <v>2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35</v>
      </c>
      <c r="L7">
        <v>7</v>
      </c>
      <c r="M7">
        <v>13</v>
      </c>
      <c r="N7">
        <v>6</v>
      </c>
      <c r="O7">
        <v>33</v>
      </c>
      <c r="P7">
        <v>35</v>
      </c>
      <c r="Q7">
        <v>7</v>
      </c>
      <c r="R7">
        <v>11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113</v>
      </c>
      <c r="AF7">
        <v>119</v>
      </c>
      <c r="AG7">
        <v>66</v>
      </c>
      <c r="AH7">
        <v>71</v>
      </c>
      <c r="AI7">
        <v>87</v>
      </c>
      <c r="AJ7">
        <v>79</v>
      </c>
      <c r="AK7">
        <v>442</v>
      </c>
      <c r="AL7">
        <v>270</v>
      </c>
      <c r="AM7">
        <v>221</v>
      </c>
      <c r="AN7">
        <v>23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6</v>
      </c>
      <c r="AX7">
        <v>4</v>
      </c>
      <c r="AY7">
        <v>5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</row>
    <row r="8" spans="1:63" x14ac:dyDescent="0.35">
      <c r="B8">
        <f>+SUM(B6:B7)</f>
        <v>5160</v>
      </c>
      <c r="C8">
        <f t="shared" ref="C8:BK8" si="0">+SUM(C6:C7)</f>
        <v>72</v>
      </c>
      <c r="D8">
        <f t="shared" si="0"/>
        <v>25</v>
      </c>
      <c r="E8">
        <f t="shared" si="0"/>
        <v>11</v>
      </c>
      <c r="F8">
        <f t="shared" si="0"/>
        <v>0</v>
      </c>
      <c r="G8">
        <f t="shared" si="0"/>
        <v>0</v>
      </c>
      <c r="H8">
        <f t="shared" si="0"/>
        <v>0</v>
      </c>
      <c r="I8">
        <f t="shared" si="0"/>
        <v>0</v>
      </c>
      <c r="J8">
        <f t="shared" si="0"/>
        <v>0</v>
      </c>
      <c r="K8">
        <f t="shared" si="0"/>
        <v>212</v>
      </c>
      <c r="L8">
        <f t="shared" si="0"/>
        <v>86</v>
      </c>
      <c r="M8">
        <f t="shared" si="0"/>
        <v>56</v>
      </c>
      <c r="N8">
        <f t="shared" si="0"/>
        <v>69</v>
      </c>
      <c r="O8">
        <f t="shared" si="0"/>
        <v>78</v>
      </c>
      <c r="P8">
        <f t="shared" si="0"/>
        <v>94</v>
      </c>
      <c r="Q8">
        <f t="shared" si="0"/>
        <v>26</v>
      </c>
      <c r="R8">
        <f t="shared" si="0"/>
        <v>18</v>
      </c>
      <c r="S8">
        <f t="shared" si="0"/>
        <v>0</v>
      </c>
      <c r="T8">
        <f t="shared" si="0"/>
        <v>0</v>
      </c>
      <c r="U8">
        <f t="shared" si="0"/>
        <v>0</v>
      </c>
      <c r="V8">
        <f t="shared" si="0"/>
        <v>0</v>
      </c>
      <c r="W8">
        <f t="shared" si="0"/>
        <v>0</v>
      </c>
      <c r="X8">
        <f t="shared" si="0"/>
        <v>0</v>
      </c>
      <c r="Y8">
        <f t="shared" si="0"/>
        <v>0</v>
      </c>
      <c r="Z8">
        <f t="shared" si="0"/>
        <v>0</v>
      </c>
      <c r="AA8">
        <f t="shared" si="0"/>
        <v>0</v>
      </c>
      <c r="AB8">
        <f t="shared" si="0"/>
        <v>35</v>
      </c>
      <c r="AC8">
        <f t="shared" si="0"/>
        <v>0</v>
      </c>
      <c r="AD8">
        <f t="shared" si="0"/>
        <v>0</v>
      </c>
      <c r="AE8">
        <f t="shared" si="0"/>
        <v>677</v>
      </c>
      <c r="AF8">
        <f t="shared" si="0"/>
        <v>610</v>
      </c>
      <c r="AG8">
        <f t="shared" si="0"/>
        <v>414</v>
      </c>
      <c r="AH8">
        <f t="shared" si="0"/>
        <v>282</v>
      </c>
      <c r="AI8">
        <f t="shared" si="0"/>
        <v>312</v>
      </c>
      <c r="AJ8">
        <f t="shared" si="0"/>
        <v>284</v>
      </c>
      <c r="AK8">
        <f t="shared" si="0"/>
        <v>833</v>
      </c>
      <c r="AL8">
        <f t="shared" si="0"/>
        <v>479</v>
      </c>
      <c r="AM8">
        <f t="shared" si="0"/>
        <v>396</v>
      </c>
      <c r="AN8">
        <f t="shared" si="0"/>
        <v>58</v>
      </c>
      <c r="AO8">
        <f t="shared" si="0"/>
        <v>0</v>
      </c>
      <c r="AP8">
        <f t="shared" si="0"/>
        <v>0</v>
      </c>
      <c r="AQ8">
        <f t="shared" si="0"/>
        <v>0</v>
      </c>
      <c r="AR8">
        <f t="shared" si="0"/>
        <v>0</v>
      </c>
      <c r="AS8">
        <f t="shared" si="0"/>
        <v>0</v>
      </c>
      <c r="AT8">
        <f t="shared" si="0"/>
        <v>0</v>
      </c>
      <c r="AU8">
        <f t="shared" si="0"/>
        <v>0</v>
      </c>
      <c r="AV8">
        <f t="shared" si="0"/>
        <v>0</v>
      </c>
      <c r="AW8">
        <f t="shared" si="0"/>
        <v>12</v>
      </c>
      <c r="AX8">
        <f t="shared" si="0"/>
        <v>9</v>
      </c>
      <c r="AY8">
        <f t="shared" si="0"/>
        <v>12</v>
      </c>
      <c r="AZ8">
        <f t="shared" si="0"/>
        <v>0</v>
      </c>
      <c r="BA8">
        <f t="shared" si="0"/>
        <v>0</v>
      </c>
      <c r="BB8">
        <f t="shared" si="0"/>
        <v>0</v>
      </c>
      <c r="BC8">
        <f t="shared" si="0"/>
        <v>0</v>
      </c>
      <c r="BD8">
        <f t="shared" si="0"/>
        <v>0</v>
      </c>
      <c r="BE8">
        <f t="shared" si="0"/>
        <v>0</v>
      </c>
      <c r="BF8">
        <f t="shared" si="0"/>
        <v>0</v>
      </c>
      <c r="BG8">
        <f t="shared" si="0"/>
        <v>0</v>
      </c>
      <c r="BH8">
        <f t="shared" si="0"/>
        <v>0</v>
      </c>
      <c r="BI8">
        <f t="shared" si="0"/>
        <v>0</v>
      </c>
      <c r="BJ8">
        <f t="shared" si="0"/>
        <v>0</v>
      </c>
      <c r="BK8">
        <f t="shared" si="0"/>
        <v>0</v>
      </c>
    </row>
    <row r="9" spans="1:63" x14ac:dyDescent="0.35">
      <c r="A9" t="s">
        <v>88</v>
      </c>
    </row>
    <row r="10" spans="1:63" x14ac:dyDescent="0.35">
      <c r="A10" t="s">
        <v>85</v>
      </c>
      <c r="B10">
        <v>1277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21</v>
      </c>
      <c r="T10">
        <v>31</v>
      </c>
      <c r="U10">
        <v>33</v>
      </c>
      <c r="V10">
        <v>37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314</v>
      </c>
      <c r="AF10">
        <v>194</v>
      </c>
      <c r="AG10">
        <v>102</v>
      </c>
      <c r="AH10">
        <v>60</v>
      </c>
      <c r="AI10">
        <v>39</v>
      </c>
      <c r="AJ10">
        <v>32</v>
      </c>
      <c r="AK10">
        <v>77</v>
      </c>
      <c r="AL10">
        <v>90</v>
      </c>
      <c r="AM10">
        <v>113</v>
      </c>
      <c r="AN10">
        <v>9</v>
      </c>
      <c r="AO10">
        <v>29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67</v>
      </c>
      <c r="AY10">
        <v>29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</row>
    <row r="11" spans="1:63" x14ac:dyDescent="0.35">
      <c r="A11" t="s">
        <v>86</v>
      </c>
      <c r="B11">
        <v>810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11</v>
      </c>
      <c r="T11">
        <v>33</v>
      </c>
      <c r="U11">
        <v>19</v>
      </c>
      <c r="V11">
        <v>33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125</v>
      </c>
      <c r="AF11">
        <v>82</v>
      </c>
      <c r="AG11">
        <v>47</v>
      </c>
      <c r="AH11">
        <v>27</v>
      </c>
      <c r="AI11">
        <v>12</v>
      </c>
      <c r="AJ11">
        <v>10</v>
      </c>
      <c r="AK11">
        <v>75</v>
      </c>
      <c r="AL11">
        <v>110</v>
      </c>
      <c r="AM11">
        <v>140</v>
      </c>
      <c r="AN11">
        <v>13</v>
      </c>
      <c r="AO11">
        <v>30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24</v>
      </c>
      <c r="AY11">
        <v>19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</row>
    <row r="12" spans="1:63" x14ac:dyDescent="0.35">
      <c r="B12">
        <f>+SUM(B10:B11)</f>
        <v>2087</v>
      </c>
      <c r="C12">
        <f t="shared" ref="C12:BK12" si="1">+SUM(C10:C11)</f>
        <v>0</v>
      </c>
      <c r="D12">
        <f t="shared" si="1"/>
        <v>0</v>
      </c>
      <c r="E12">
        <f t="shared" si="1"/>
        <v>0</v>
      </c>
      <c r="F12">
        <f t="shared" si="1"/>
        <v>0</v>
      </c>
      <c r="G12">
        <f t="shared" si="1"/>
        <v>0</v>
      </c>
      <c r="H12">
        <f t="shared" si="1"/>
        <v>0</v>
      </c>
      <c r="I12">
        <f t="shared" si="1"/>
        <v>0</v>
      </c>
      <c r="J12">
        <f t="shared" si="1"/>
        <v>0</v>
      </c>
      <c r="K12">
        <f t="shared" si="1"/>
        <v>0</v>
      </c>
      <c r="L12">
        <f t="shared" si="1"/>
        <v>0</v>
      </c>
      <c r="M12">
        <f t="shared" si="1"/>
        <v>0</v>
      </c>
      <c r="N12">
        <f t="shared" si="1"/>
        <v>0</v>
      </c>
      <c r="O12">
        <f t="shared" si="1"/>
        <v>0</v>
      </c>
      <c r="P12">
        <f t="shared" si="1"/>
        <v>0</v>
      </c>
      <c r="Q12">
        <f t="shared" si="1"/>
        <v>0</v>
      </c>
      <c r="R12">
        <f t="shared" si="1"/>
        <v>0</v>
      </c>
      <c r="S12">
        <f t="shared" si="1"/>
        <v>32</v>
      </c>
      <c r="T12">
        <f t="shared" si="1"/>
        <v>64</v>
      </c>
      <c r="U12">
        <f t="shared" si="1"/>
        <v>52</v>
      </c>
      <c r="V12">
        <f t="shared" si="1"/>
        <v>70</v>
      </c>
      <c r="W12">
        <f t="shared" si="1"/>
        <v>0</v>
      </c>
      <c r="X12">
        <f t="shared" si="1"/>
        <v>0</v>
      </c>
      <c r="Y12">
        <f t="shared" si="1"/>
        <v>0</v>
      </c>
      <c r="Z12">
        <f t="shared" si="1"/>
        <v>0</v>
      </c>
      <c r="AA12">
        <f t="shared" si="1"/>
        <v>0</v>
      </c>
      <c r="AB12">
        <f t="shared" si="1"/>
        <v>0</v>
      </c>
      <c r="AC12">
        <f t="shared" si="1"/>
        <v>0</v>
      </c>
      <c r="AD12">
        <f t="shared" si="1"/>
        <v>0</v>
      </c>
      <c r="AE12">
        <f t="shared" si="1"/>
        <v>439</v>
      </c>
      <c r="AF12">
        <f t="shared" si="1"/>
        <v>276</v>
      </c>
      <c r="AG12">
        <f t="shared" si="1"/>
        <v>149</v>
      </c>
      <c r="AH12">
        <f t="shared" si="1"/>
        <v>87</v>
      </c>
      <c r="AI12">
        <f t="shared" si="1"/>
        <v>51</v>
      </c>
      <c r="AJ12">
        <f t="shared" si="1"/>
        <v>42</v>
      </c>
      <c r="AK12">
        <f t="shared" si="1"/>
        <v>152</v>
      </c>
      <c r="AL12">
        <f t="shared" si="1"/>
        <v>200</v>
      </c>
      <c r="AM12">
        <f t="shared" si="1"/>
        <v>253</v>
      </c>
      <c r="AN12">
        <f t="shared" si="1"/>
        <v>22</v>
      </c>
      <c r="AO12">
        <f t="shared" si="1"/>
        <v>59</v>
      </c>
      <c r="AP12">
        <f t="shared" si="1"/>
        <v>0</v>
      </c>
      <c r="AQ12">
        <f t="shared" si="1"/>
        <v>0</v>
      </c>
      <c r="AR12">
        <f t="shared" si="1"/>
        <v>0</v>
      </c>
      <c r="AS12">
        <f t="shared" si="1"/>
        <v>0</v>
      </c>
      <c r="AT12">
        <f t="shared" si="1"/>
        <v>0</v>
      </c>
      <c r="AU12">
        <f t="shared" si="1"/>
        <v>0</v>
      </c>
      <c r="AV12">
        <f t="shared" si="1"/>
        <v>0</v>
      </c>
      <c r="AW12">
        <f t="shared" si="1"/>
        <v>0</v>
      </c>
      <c r="AX12">
        <f t="shared" si="1"/>
        <v>91</v>
      </c>
      <c r="AY12">
        <f t="shared" si="1"/>
        <v>48</v>
      </c>
      <c r="AZ12">
        <f t="shared" si="1"/>
        <v>0</v>
      </c>
      <c r="BA12">
        <f t="shared" si="1"/>
        <v>0</v>
      </c>
      <c r="BB12">
        <f t="shared" si="1"/>
        <v>0</v>
      </c>
      <c r="BC12">
        <f t="shared" si="1"/>
        <v>0</v>
      </c>
      <c r="BD12">
        <f t="shared" si="1"/>
        <v>0</v>
      </c>
      <c r="BE12">
        <f t="shared" si="1"/>
        <v>0</v>
      </c>
      <c r="BF12">
        <f t="shared" si="1"/>
        <v>0</v>
      </c>
      <c r="BG12">
        <f t="shared" si="1"/>
        <v>0</v>
      </c>
      <c r="BH12">
        <f t="shared" si="1"/>
        <v>0</v>
      </c>
      <c r="BI12">
        <f t="shared" si="1"/>
        <v>0</v>
      </c>
      <c r="BJ12">
        <f t="shared" si="1"/>
        <v>0</v>
      </c>
      <c r="BK12">
        <f t="shared" si="1"/>
        <v>0</v>
      </c>
    </row>
    <row r="13" spans="1:63" x14ac:dyDescent="0.35">
      <c r="A13" t="s">
        <v>89</v>
      </c>
    </row>
    <row r="14" spans="1:63" x14ac:dyDescent="0.35">
      <c r="A14" t="s">
        <v>90</v>
      </c>
    </row>
    <row r="15" spans="1:63" x14ac:dyDescent="0.35">
      <c r="A15" t="s">
        <v>85</v>
      </c>
      <c r="B15">
        <v>510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31</v>
      </c>
      <c r="T15">
        <v>25</v>
      </c>
      <c r="U15">
        <v>16</v>
      </c>
      <c r="V15">
        <v>9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106</v>
      </c>
      <c r="AL15">
        <v>117</v>
      </c>
      <c r="AM15">
        <v>89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29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50</v>
      </c>
      <c r="BJ15">
        <v>24</v>
      </c>
      <c r="BK15">
        <v>14</v>
      </c>
    </row>
    <row r="16" spans="1:63" x14ac:dyDescent="0.35">
      <c r="A16" t="s">
        <v>86</v>
      </c>
      <c r="B16">
        <v>395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19</v>
      </c>
      <c r="T16">
        <v>20</v>
      </c>
      <c r="U16">
        <v>23</v>
      </c>
      <c r="V16">
        <v>5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100</v>
      </c>
      <c r="AL16">
        <v>92</v>
      </c>
      <c r="AM16">
        <v>107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12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8</v>
      </c>
      <c r="BJ16">
        <v>7</v>
      </c>
      <c r="BK16">
        <v>2</v>
      </c>
    </row>
    <row r="17" spans="1:63" x14ac:dyDescent="0.35">
      <c r="B17">
        <f>+SUM(B15:B16)</f>
        <v>905</v>
      </c>
      <c r="C17">
        <f t="shared" ref="C17:BK17" si="2">+SUM(C15:C16)</f>
        <v>0</v>
      </c>
      <c r="D17">
        <f t="shared" si="2"/>
        <v>0</v>
      </c>
      <c r="E17">
        <f t="shared" si="2"/>
        <v>0</v>
      </c>
      <c r="F17">
        <f t="shared" si="2"/>
        <v>0</v>
      </c>
      <c r="G17">
        <f t="shared" si="2"/>
        <v>0</v>
      </c>
      <c r="H17">
        <f t="shared" si="2"/>
        <v>0</v>
      </c>
      <c r="I17">
        <f t="shared" si="2"/>
        <v>0</v>
      </c>
      <c r="J17">
        <f t="shared" si="2"/>
        <v>0</v>
      </c>
      <c r="K17">
        <f t="shared" si="2"/>
        <v>0</v>
      </c>
      <c r="L17">
        <f t="shared" si="2"/>
        <v>0</v>
      </c>
      <c r="M17">
        <f t="shared" si="2"/>
        <v>0</v>
      </c>
      <c r="N17">
        <f t="shared" si="2"/>
        <v>0</v>
      </c>
      <c r="O17">
        <f t="shared" si="2"/>
        <v>0</v>
      </c>
      <c r="P17">
        <f t="shared" si="2"/>
        <v>0</v>
      </c>
      <c r="Q17">
        <f t="shared" si="2"/>
        <v>0</v>
      </c>
      <c r="R17">
        <f t="shared" si="2"/>
        <v>0</v>
      </c>
      <c r="S17">
        <f t="shared" si="2"/>
        <v>50</v>
      </c>
      <c r="T17">
        <f t="shared" si="2"/>
        <v>45</v>
      </c>
      <c r="U17">
        <f t="shared" si="2"/>
        <v>39</v>
      </c>
      <c r="V17">
        <f t="shared" si="2"/>
        <v>14</v>
      </c>
      <c r="W17">
        <f t="shared" si="2"/>
        <v>0</v>
      </c>
      <c r="X17">
        <f t="shared" si="2"/>
        <v>0</v>
      </c>
      <c r="Y17">
        <f t="shared" si="2"/>
        <v>0</v>
      </c>
      <c r="Z17">
        <f t="shared" si="2"/>
        <v>0</v>
      </c>
      <c r="AA17">
        <f t="shared" si="2"/>
        <v>0</v>
      </c>
      <c r="AB17">
        <f t="shared" si="2"/>
        <v>0</v>
      </c>
      <c r="AC17">
        <f t="shared" si="2"/>
        <v>0</v>
      </c>
      <c r="AD17">
        <f t="shared" si="2"/>
        <v>0</v>
      </c>
      <c r="AE17">
        <f t="shared" si="2"/>
        <v>0</v>
      </c>
      <c r="AF17">
        <f t="shared" si="2"/>
        <v>0</v>
      </c>
      <c r="AG17">
        <f t="shared" si="2"/>
        <v>0</v>
      </c>
      <c r="AH17">
        <f t="shared" si="2"/>
        <v>0</v>
      </c>
      <c r="AI17">
        <f t="shared" si="2"/>
        <v>0</v>
      </c>
      <c r="AJ17">
        <f t="shared" si="2"/>
        <v>0</v>
      </c>
      <c r="AK17">
        <f t="shared" si="2"/>
        <v>206</v>
      </c>
      <c r="AL17">
        <f t="shared" si="2"/>
        <v>209</v>
      </c>
      <c r="AM17">
        <f t="shared" si="2"/>
        <v>196</v>
      </c>
      <c r="AN17">
        <f t="shared" si="2"/>
        <v>0</v>
      </c>
      <c r="AO17">
        <f t="shared" si="2"/>
        <v>0</v>
      </c>
      <c r="AP17">
        <f t="shared" si="2"/>
        <v>0</v>
      </c>
      <c r="AQ17">
        <f t="shared" si="2"/>
        <v>0</v>
      </c>
      <c r="AR17">
        <f t="shared" si="2"/>
        <v>0</v>
      </c>
      <c r="AS17">
        <f t="shared" si="2"/>
        <v>0</v>
      </c>
      <c r="AT17">
        <f t="shared" si="2"/>
        <v>0</v>
      </c>
      <c r="AU17">
        <f t="shared" si="2"/>
        <v>0</v>
      </c>
      <c r="AV17">
        <f t="shared" si="2"/>
        <v>0</v>
      </c>
      <c r="AW17">
        <f t="shared" si="2"/>
        <v>0</v>
      </c>
      <c r="AX17">
        <f t="shared" si="2"/>
        <v>0</v>
      </c>
      <c r="AY17">
        <f t="shared" si="2"/>
        <v>0</v>
      </c>
      <c r="AZ17">
        <f t="shared" si="2"/>
        <v>41</v>
      </c>
      <c r="BA17">
        <f t="shared" si="2"/>
        <v>0</v>
      </c>
      <c r="BB17">
        <f t="shared" si="2"/>
        <v>0</v>
      </c>
      <c r="BC17">
        <f t="shared" si="2"/>
        <v>0</v>
      </c>
      <c r="BD17">
        <f t="shared" si="2"/>
        <v>0</v>
      </c>
      <c r="BE17">
        <f t="shared" si="2"/>
        <v>0</v>
      </c>
      <c r="BF17">
        <f t="shared" si="2"/>
        <v>0</v>
      </c>
      <c r="BG17">
        <f t="shared" si="2"/>
        <v>0</v>
      </c>
      <c r="BH17">
        <f t="shared" si="2"/>
        <v>0</v>
      </c>
      <c r="BI17">
        <f t="shared" si="2"/>
        <v>58</v>
      </c>
      <c r="BJ17">
        <f t="shared" si="2"/>
        <v>31</v>
      </c>
      <c r="BK17">
        <f t="shared" si="2"/>
        <v>16</v>
      </c>
    </row>
    <row r="18" spans="1:63" x14ac:dyDescent="0.35">
      <c r="A18" t="s">
        <v>91</v>
      </c>
    </row>
    <row r="19" spans="1:63" x14ac:dyDescent="0.35">
      <c r="A19" t="s">
        <v>85</v>
      </c>
      <c r="B19">
        <v>252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9</v>
      </c>
      <c r="L19">
        <v>34</v>
      </c>
      <c r="M19">
        <v>22</v>
      </c>
      <c r="N19">
        <v>14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42</v>
      </c>
      <c r="AF19">
        <v>59</v>
      </c>
      <c r="AG19">
        <v>38</v>
      </c>
      <c r="AH19">
        <v>7</v>
      </c>
      <c r="AI19">
        <v>27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</row>
    <row r="20" spans="1:63" x14ac:dyDescent="0.35">
      <c r="A20" t="s">
        <v>86</v>
      </c>
      <c r="B20">
        <v>58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10</v>
      </c>
      <c r="L20">
        <v>9</v>
      </c>
      <c r="M20">
        <v>7</v>
      </c>
      <c r="N20">
        <v>4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3</v>
      </c>
      <c r="AF20">
        <v>15</v>
      </c>
      <c r="AG20">
        <v>6</v>
      </c>
      <c r="AH20">
        <v>1</v>
      </c>
      <c r="AI20">
        <v>3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</row>
    <row r="21" spans="1:63" x14ac:dyDescent="0.35">
      <c r="B21">
        <f>+SUM(B19:B20)</f>
        <v>310</v>
      </c>
      <c r="C21">
        <f t="shared" ref="C21:BK21" si="3">+SUM(C19:C20)</f>
        <v>0</v>
      </c>
      <c r="D21">
        <f t="shared" si="3"/>
        <v>0</v>
      </c>
      <c r="E21">
        <f t="shared" si="3"/>
        <v>0</v>
      </c>
      <c r="F21">
        <f t="shared" si="3"/>
        <v>0</v>
      </c>
      <c r="G21">
        <f t="shared" si="3"/>
        <v>0</v>
      </c>
      <c r="H21">
        <f t="shared" si="3"/>
        <v>0</v>
      </c>
      <c r="I21">
        <f t="shared" si="3"/>
        <v>0</v>
      </c>
      <c r="J21">
        <f t="shared" si="3"/>
        <v>0</v>
      </c>
      <c r="K21">
        <f t="shared" si="3"/>
        <v>19</v>
      </c>
      <c r="L21">
        <f t="shared" si="3"/>
        <v>43</v>
      </c>
      <c r="M21">
        <f t="shared" si="3"/>
        <v>29</v>
      </c>
      <c r="N21">
        <f t="shared" si="3"/>
        <v>18</v>
      </c>
      <c r="O21">
        <f t="shared" si="3"/>
        <v>0</v>
      </c>
      <c r="P21">
        <f t="shared" si="3"/>
        <v>0</v>
      </c>
      <c r="Q21">
        <f t="shared" si="3"/>
        <v>0</v>
      </c>
      <c r="R21">
        <f t="shared" si="3"/>
        <v>0</v>
      </c>
      <c r="S21">
        <f t="shared" si="3"/>
        <v>0</v>
      </c>
      <c r="T21">
        <f t="shared" si="3"/>
        <v>0</v>
      </c>
      <c r="U21">
        <f t="shared" si="3"/>
        <v>0</v>
      </c>
      <c r="V21">
        <f t="shared" si="3"/>
        <v>0</v>
      </c>
      <c r="W21">
        <f t="shared" si="3"/>
        <v>0</v>
      </c>
      <c r="X21">
        <f t="shared" si="3"/>
        <v>0</v>
      </c>
      <c r="Y21">
        <f t="shared" si="3"/>
        <v>0</v>
      </c>
      <c r="Z21">
        <f t="shared" si="3"/>
        <v>0</v>
      </c>
      <c r="AA21">
        <f t="shared" si="3"/>
        <v>0</v>
      </c>
      <c r="AB21">
        <f t="shared" si="3"/>
        <v>0</v>
      </c>
      <c r="AC21">
        <f t="shared" si="3"/>
        <v>0</v>
      </c>
      <c r="AD21">
        <f t="shared" si="3"/>
        <v>0</v>
      </c>
      <c r="AE21">
        <f t="shared" si="3"/>
        <v>45</v>
      </c>
      <c r="AF21">
        <f t="shared" si="3"/>
        <v>74</v>
      </c>
      <c r="AG21">
        <f t="shared" si="3"/>
        <v>44</v>
      </c>
      <c r="AH21">
        <f t="shared" si="3"/>
        <v>8</v>
      </c>
      <c r="AI21">
        <f t="shared" si="3"/>
        <v>30</v>
      </c>
      <c r="AJ21">
        <f t="shared" si="3"/>
        <v>0</v>
      </c>
      <c r="AK21">
        <f t="shared" si="3"/>
        <v>0</v>
      </c>
      <c r="AL21">
        <f t="shared" si="3"/>
        <v>0</v>
      </c>
      <c r="AM21">
        <f t="shared" si="3"/>
        <v>0</v>
      </c>
      <c r="AN21">
        <f t="shared" si="3"/>
        <v>0</v>
      </c>
      <c r="AO21">
        <f t="shared" si="3"/>
        <v>0</v>
      </c>
      <c r="AP21">
        <f t="shared" si="3"/>
        <v>0</v>
      </c>
      <c r="AQ21">
        <f t="shared" si="3"/>
        <v>0</v>
      </c>
      <c r="AR21">
        <f t="shared" si="3"/>
        <v>0</v>
      </c>
      <c r="AS21">
        <f t="shared" si="3"/>
        <v>0</v>
      </c>
      <c r="AT21">
        <f t="shared" si="3"/>
        <v>0</v>
      </c>
      <c r="AU21">
        <f t="shared" si="3"/>
        <v>0</v>
      </c>
      <c r="AV21">
        <f t="shared" si="3"/>
        <v>0</v>
      </c>
      <c r="AW21">
        <f t="shared" si="3"/>
        <v>0</v>
      </c>
      <c r="AX21">
        <f t="shared" si="3"/>
        <v>0</v>
      </c>
      <c r="AY21">
        <f t="shared" si="3"/>
        <v>0</v>
      </c>
      <c r="AZ21">
        <f t="shared" si="3"/>
        <v>0</v>
      </c>
      <c r="BA21">
        <f t="shared" si="3"/>
        <v>0</v>
      </c>
      <c r="BB21">
        <f t="shared" si="3"/>
        <v>0</v>
      </c>
      <c r="BC21">
        <f t="shared" si="3"/>
        <v>0</v>
      </c>
      <c r="BD21">
        <f t="shared" si="3"/>
        <v>0</v>
      </c>
      <c r="BE21">
        <f t="shared" si="3"/>
        <v>0</v>
      </c>
      <c r="BF21">
        <f t="shared" si="3"/>
        <v>0</v>
      </c>
      <c r="BG21">
        <f t="shared" si="3"/>
        <v>0</v>
      </c>
      <c r="BH21">
        <f t="shared" si="3"/>
        <v>0</v>
      </c>
      <c r="BI21">
        <f t="shared" si="3"/>
        <v>0</v>
      </c>
      <c r="BJ21">
        <f t="shared" si="3"/>
        <v>0</v>
      </c>
      <c r="BK21">
        <f t="shared" si="3"/>
        <v>0</v>
      </c>
    </row>
    <row r="22" spans="1:63" x14ac:dyDescent="0.35">
      <c r="A22" t="s">
        <v>92</v>
      </c>
    </row>
    <row r="23" spans="1:63" x14ac:dyDescent="0.35">
      <c r="A23" t="s">
        <v>93</v>
      </c>
    </row>
    <row r="24" spans="1:63" x14ac:dyDescent="0.35">
      <c r="A24" t="s">
        <v>85</v>
      </c>
      <c r="B24">
        <v>88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30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11</v>
      </c>
      <c r="AL24">
        <v>8</v>
      </c>
      <c r="AM24">
        <v>7</v>
      </c>
      <c r="AN24">
        <v>0</v>
      </c>
      <c r="AO24">
        <v>0</v>
      </c>
      <c r="AP24">
        <v>0</v>
      </c>
      <c r="AQ24">
        <v>12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20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</row>
    <row r="25" spans="1:63" x14ac:dyDescent="0.35">
      <c r="A25" t="s">
        <v>86</v>
      </c>
      <c r="B25">
        <v>37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8</v>
      </c>
      <c r="AL25">
        <v>1</v>
      </c>
      <c r="AM25">
        <v>12</v>
      </c>
      <c r="AN25">
        <v>0</v>
      </c>
      <c r="AO25">
        <v>0</v>
      </c>
      <c r="AP25">
        <v>0</v>
      </c>
      <c r="AQ25">
        <v>6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10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</row>
    <row r="26" spans="1:63" x14ac:dyDescent="0.35">
      <c r="B26">
        <f>+SUM(B24:B25)</f>
        <v>125</v>
      </c>
      <c r="C26">
        <f t="shared" ref="C26:BK26" si="4">+SUM(C24:C25)</f>
        <v>0</v>
      </c>
      <c r="D26">
        <f t="shared" si="4"/>
        <v>0</v>
      </c>
      <c r="E26">
        <f t="shared" si="4"/>
        <v>0</v>
      </c>
      <c r="F26">
        <f t="shared" si="4"/>
        <v>0</v>
      </c>
      <c r="G26">
        <f t="shared" si="4"/>
        <v>0</v>
      </c>
      <c r="H26">
        <f t="shared" si="4"/>
        <v>0</v>
      </c>
      <c r="I26">
        <f t="shared" si="4"/>
        <v>0</v>
      </c>
      <c r="J26">
        <f t="shared" si="4"/>
        <v>0</v>
      </c>
      <c r="K26">
        <f t="shared" si="4"/>
        <v>0</v>
      </c>
      <c r="L26">
        <f t="shared" si="4"/>
        <v>0</v>
      </c>
      <c r="M26">
        <f t="shared" si="4"/>
        <v>0</v>
      </c>
      <c r="N26">
        <f t="shared" si="4"/>
        <v>0</v>
      </c>
      <c r="O26">
        <f t="shared" si="4"/>
        <v>0</v>
      </c>
      <c r="P26">
        <f t="shared" si="4"/>
        <v>0</v>
      </c>
      <c r="Q26">
        <f t="shared" si="4"/>
        <v>0</v>
      </c>
      <c r="R26">
        <f t="shared" si="4"/>
        <v>0</v>
      </c>
      <c r="S26">
        <f t="shared" si="4"/>
        <v>0</v>
      </c>
      <c r="T26">
        <f t="shared" si="4"/>
        <v>0</v>
      </c>
      <c r="U26">
        <f t="shared" si="4"/>
        <v>0</v>
      </c>
      <c r="V26">
        <f t="shared" si="4"/>
        <v>0</v>
      </c>
      <c r="W26">
        <f t="shared" si="4"/>
        <v>0</v>
      </c>
      <c r="X26">
        <f t="shared" si="4"/>
        <v>0</v>
      </c>
      <c r="Y26">
        <f t="shared" si="4"/>
        <v>0</v>
      </c>
      <c r="Z26">
        <f t="shared" si="4"/>
        <v>0</v>
      </c>
      <c r="AA26">
        <f t="shared" si="4"/>
        <v>0</v>
      </c>
      <c r="AB26">
        <f t="shared" si="4"/>
        <v>0</v>
      </c>
      <c r="AC26">
        <f t="shared" si="4"/>
        <v>0</v>
      </c>
      <c r="AD26">
        <f t="shared" si="4"/>
        <v>0</v>
      </c>
      <c r="AE26">
        <f t="shared" si="4"/>
        <v>30</v>
      </c>
      <c r="AF26">
        <f t="shared" si="4"/>
        <v>0</v>
      </c>
      <c r="AG26">
        <f t="shared" si="4"/>
        <v>0</v>
      </c>
      <c r="AH26">
        <f t="shared" si="4"/>
        <v>0</v>
      </c>
      <c r="AI26">
        <f t="shared" si="4"/>
        <v>0</v>
      </c>
      <c r="AJ26">
        <f t="shared" si="4"/>
        <v>0</v>
      </c>
      <c r="AK26">
        <f t="shared" si="4"/>
        <v>19</v>
      </c>
      <c r="AL26">
        <f t="shared" si="4"/>
        <v>9</v>
      </c>
      <c r="AM26">
        <f t="shared" si="4"/>
        <v>19</v>
      </c>
      <c r="AN26">
        <f t="shared" si="4"/>
        <v>0</v>
      </c>
      <c r="AO26">
        <f t="shared" si="4"/>
        <v>0</v>
      </c>
      <c r="AP26">
        <f t="shared" si="4"/>
        <v>0</v>
      </c>
      <c r="AQ26">
        <f t="shared" si="4"/>
        <v>18</v>
      </c>
      <c r="AR26">
        <f t="shared" si="4"/>
        <v>0</v>
      </c>
      <c r="AS26">
        <f t="shared" si="4"/>
        <v>0</v>
      </c>
      <c r="AT26">
        <f t="shared" si="4"/>
        <v>0</v>
      </c>
      <c r="AU26">
        <f t="shared" si="4"/>
        <v>0</v>
      </c>
      <c r="AV26">
        <f t="shared" si="4"/>
        <v>0</v>
      </c>
      <c r="AW26">
        <f t="shared" si="4"/>
        <v>30</v>
      </c>
      <c r="AX26">
        <f t="shared" si="4"/>
        <v>0</v>
      </c>
      <c r="AY26">
        <f t="shared" si="4"/>
        <v>0</v>
      </c>
      <c r="AZ26">
        <f t="shared" si="4"/>
        <v>0</v>
      </c>
      <c r="BA26">
        <f t="shared" si="4"/>
        <v>0</v>
      </c>
      <c r="BB26">
        <f t="shared" si="4"/>
        <v>0</v>
      </c>
      <c r="BC26">
        <f t="shared" si="4"/>
        <v>0</v>
      </c>
      <c r="BD26">
        <f t="shared" si="4"/>
        <v>0</v>
      </c>
      <c r="BE26">
        <f t="shared" si="4"/>
        <v>0</v>
      </c>
      <c r="BF26">
        <f t="shared" si="4"/>
        <v>0</v>
      </c>
      <c r="BG26">
        <f t="shared" si="4"/>
        <v>0</v>
      </c>
      <c r="BH26">
        <f t="shared" si="4"/>
        <v>0</v>
      </c>
      <c r="BI26">
        <f t="shared" si="4"/>
        <v>0</v>
      </c>
      <c r="BJ26">
        <f t="shared" si="4"/>
        <v>0</v>
      </c>
      <c r="BK26">
        <f t="shared" si="4"/>
        <v>0</v>
      </c>
    </row>
    <row r="27" spans="1:63" x14ac:dyDescent="0.35">
      <c r="A27" t="s">
        <v>94</v>
      </c>
    </row>
    <row r="28" spans="1:63" x14ac:dyDescent="0.35">
      <c r="A28" t="s">
        <v>85</v>
      </c>
      <c r="B28">
        <v>982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19</v>
      </c>
      <c r="X28">
        <v>22</v>
      </c>
      <c r="Y28">
        <v>26</v>
      </c>
      <c r="Z28">
        <v>0</v>
      </c>
      <c r="AA28">
        <v>20</v>
      </c>
      <c r="AB28">
        <v>13</v>
      </c>
      <c r="AC28">
        <v>18</v>
      </c>
      <c r="AD28">
        <v>12</v>
      </c>
      <c r="AE28">
        <v>493</v>
      </c>
      <c r="AF28">
        <v>125</v>
      </c>
      <c r="AG28">
        <v>131</v>
      </c>
      <c r="AH28">
        <v>6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25</v>
      </c>
      <c r="AO28">
        <v>31</v>
      </c>
      <c r="AP28">
        <v>41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</row>
    <row r="29" spans="1:63" x14ac:dyDescent="0.35">
      <c r="A29" t="s">
        <v>86</v>
      </c>
      <c r="B29">
        <v>428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3</v>
      </c>
      <c r="X29">
        <v>6</v>
      </c>
      <c r="Y29">
        <v>6</v>
      </c>
      <c r="Z29">
        <v>0</v>
      </c>
      <c r="AA29">
        <v>43</v>
      </c>
      <c r="AB29">
        <v>22</v>
      </c>
      <c r="AC29">
        <v>26</v>
      </c>
      <c r="AD29">
        <v>13</v>
      </c>
      <c r="AE29">
        <v>150</v>
      </c>
      <c r="AF29">
        <v>18</v>
      </c>
      <c r="AG29">
        <v>38</v>
      </c>
      <c r="AH29">
        <v>3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25</v>
      </c>
      <c r="AO29">
        <v>31</v>
      </c>
      <c r="AP29">
        <v>44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</row>
    <row r="30" spans="1:63" x14ac:dyDescent="0.35">
      <c r="B30">
        <f>+SUM(B28:B29)</f>
        <v>1410</v>
      </c>
      <c r="C30">
        <f t="shared" ref="C30:BK30" si="5">+SUM(C28:C29)</f>
        <v>0</v>
      </c>
      <c r="D30">
        <f t="shared" si="5"/>
        <v>0</v>
      </c>
      <c r="E30">
        <f t="shared" si="5"/>
        <v>0</v>
      </c>
      <c r="F30">
        <f t="shared" si="5"/>
        <v>0</v>
      </c>
      <c r="G30">
        <f t="shared" si="5"/>
        <v>0</v>
      </c>
      <c r="H30">
        <f t="shared" si="5"/>
        <v>0</v>
      </c>
      <c r="I30">
        <f t="shared" si="5"/>
        <v>0</v>
      </c>
      <c r="J30">
        <f t="shared" si="5"/>
        <v>0</v>
      </c>
      <c r="K30">
        <f t="shared" si="5"/>
        <v>0</v>
      </c>
      <c r="L30">
        <f t="shared" si="5"/>
        <v>0</v>
      </c>
      <c r="M30">
        <f t="shared" si="5"/>
        <v>0</v>
      </c>
      <c r="N30">
        <f t="shared" si="5"/>
        <v>0</v>
      </c>
      <c r="O30">
        <f t="shared" si="5"/>
        <v>0</v>
      </c>
      <c r="P30">
        <f t="shared" si="5"/>
        <v>0</v>
      </c>
      <c r="Q30">
        <f t="shared" si="5"/>
        <v>0</v>
      </c>
      <c r="R30">
        <f t="shared" si="5"/>
        <v>0</v>
      </c>
      <c r="S30">
        <f t="shared" si="5"/>
        <v>0</v>
      </c>
      <c r="T30">
        <f t="shared" si="5"/>
        <v>0</v>
      </c>
      <c r="U30">
        <f t="shared" si="5"/>
        <v>0</v>
      </c>
      <c r="V30">
        <f t="shared" si="5"/>
        <v>0</v>
      </c>
      <c r="W30">
        <f t="shared" si="5"/>
        <v>22</v>
      </c>
      <c r="X30">
        <f t="shared" si="5"/>
        <v>28</v>
      </c>
      <c r="Y30">
        <f t="shared" si="5"/>
        <v>32</v>
      </c>
      <c r="Z30">
        <f t="shared" si="5"/>
        <v>0</v>
      </c>
      <c r="AA30">
        <f t="shared" si="5"/>
        <v>63</v>
      </c>
      <c r="AB30">
        <f t="shared" si="5"/>
        <v>35</v>
      </c>
      <c r="AC30">
        <f t="shared" si="5"/>
        <v>44</v>
      </c>
      <c r="AD30">
        <f t="shared" si="5"/>
        <v>25</v>
      </c>
      <c r="AE30">
        <f t="shared" si="5"/>
        <v>643</v>
      </c>
      <c r="AF30">
        <f t="shared" si="5"/>
        <v>143</v>
      </c>
      <c r="AG30">
        <f t="shared" si="5"/>
        <v>169</v>
      </c>
      <c r="AH30">
        <f t="shared" si="5"/>
        <v>9</v>
      </c>
      <c r="AI30">
        <f t="shared" si="5"/>
        <v>0</v>
      </c>
      <c r="AJ30">
        <f t="shared" si="5"/>
        <v>0</v>
      </c>
      <c r="AK30">
        <f t="shared" si="5"/>
        <v>0</v>
      </c>
      <c r="AL30">
        <f t="shared" si="5"/>
        <v>0</v>
      </c>
      <c r="AM30">
        <f t="shared" si="5"/>
        <v>0</v>
      </c>
      <c r="AN30">
        <f t="shared" si="5"/>
        <v>50</v>
      </c>
      <c r="AO30">
        <f t="shared" si="5"/>
        <v>62</v>
      </c>
      <c r="AP30">
        <f t="shared" si="5"/>
        <v>85</v>
      </c>
      <c r="AQ30">
        <f t="shared" si="5"/>
        <v>0</v>
      </c>
      <c r="AR30">
        <f t="shared" si="5"/>
        <v>0</v>
      </c>
      <c r="AS30">
        <f t="shared" si="5"/>
        <v>0</v>
      </c>
      <c r="AT30">
        <f t="shared" si="5"/>
        <v>0</v>
      </c>
      <c r="AU30">
        <f t="shared" si="5"/>
        <v>0</v>
      </c>
      <c r="AV30">
        <f t="shared" si="5"/>
        <v>0</v>
      </c>
      <c r="AW30">
        <f t="shared" si="5"/>
        <v>0</v>
      </c>
      <c r="AX30">
        <f t="shared" si="5"/>
        <v>0</v>
      </c>
      <c r="AY30">
        <f t="shared" si="5"/>
        <v>0</v>
      </c>
      <c r="AZ30">
        <f t="shared" si="5"/>
        <v>0</v>
      </c>
      <c r="BA30">
        <f t="shared" si="5"/>
        <v>0</v>
      </c>
      <c r="BB30">
        <f t="shared" si="5"/>
        <v>0</v>
      </c>
      <c r="BC30">
        <f t="shared" si="5"/>
        <v>0</v>
      </c>
      <c r="BD30">
        <f t="shared" si="5"/>
        <v>0</v>
      </c>
      <c r="BE30">
        <f t="shared" si="5"/>
        <v>0</v>
      </c>
      <c r="BF30">
        <f t="shared" si="5"/>
        <v>0</v>
      </c>
      <c r="BG30">
        <f t="shared" si="5"/>
        <v>0</v>
      </c>
      <c r="BH30">
        <f t="shared" si="5"/>
        <v>0</v>
      </c>
      <c r="BI30">
        <f t="shared" si="5"/>
        <v>0</v>
      </c>
      <c r="BJ30">
        <f t="shared" si="5"/>
        <v>0</v>
      </c>
      <c r="BK30">
        <f t="shared" si="5"/>
        <v>0</v>
      </c>
    </row>
    <row r="31" spans="1:63" x14ac:dyDescent="0.35">
      <c r="A31" t="s">
        <v>95</v>
      </c>
    </row>
    <row r="32" spans="1:63" x14ac:dyDescent="0.35">
      <c r="A32" t="s">
        <v>85</v>
      </c>
      <c r="B32">
        <v>248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110</v>
      </c>
      <c r="L32">
        <v>36</v>
      </c>
      <c r="M32">
        <v>29</v>
      </c>
      <c r="N32">
        <v>22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28</v>
      </c>
      <c r="AF32">
        <v>7</v>
      </c>
      <c r="AG32">
        <v>16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</row>
    <row r="33" spans="1:63" x14ac:dyDescent="0.35">
      <c r="A33" t="s">
        <v>86</v>
      </c>
      <c r="B33">
        <v>47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16</v>
      </c>
      <c r="L33">
        <v>19</v>
      </c>
      <c r="M33">
        <v>0</v>
      </c>
      <c r="N33">
        <v>3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5</v>
      </c>
      <c r="AF33">
        <v>2</v>
      </c>
      <c r="AG33">
        <v>2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</row>
    <row r="34" spans="1:63" x14ac:dyDescent="0.35">
      <c r="B34">
        <f>+SUM(B32:B33)</f>
        <v>295</v>
      </c>
      <c r="C34">
        <f t="shared" ref="C34:BK34" si="6">+SUM(C32:C33)</f>
        <v>0</v>
      </c>
      <c r="D34">
        <f t="shared" si="6"/>
        <v>0</v>
      </c>
      <c r="E34">
        <f t="shared" si="6"/>
        <v>0</v>
      </c>
      <c r="F34">
        <f t="shared" si="6"/>
        <v>0</v>
      </c>
      <c r="G34">
        <f t="shared" si="6"/>
        <v>0</v>
      </c>
      <c r="H34">
        <f t="shared" si="6"/>
        <v>0</v>
      </c>
      <c r="I34">
        <f t="shared" si="6"/>
        <v>0</v>
      </c>
      <c r="J34">
        <f t="shared" si="6"/>
        <v>0</v>
      </c>
      <c r="K34">
        <f t="shared" si="6"/>
        <v>126</v>
      </c>
      <c r="L34">
        <f t="shared" si="6"/>
        <v>55</v>
      </c>
      <c r="M34">
        <f t="shared" si="6"/>
        <v>29</v>
      </c>
      <c r="N34">
        <f t="shared" si="6"/>
        <v>25</v>
      </c>
      <c r="O34">
        <f t="shared" si="6"/>
        <v>0</v>
      </c>
      <c r="P34">
        <f t="shared" si="6"/>
        <v>0</v>
      </c>
      <c r="Q34">
        <f t="shared" si="6"/>
        <v>0</v>
      </c>
      <c r="R34">
        <f t="shared" si="6"/>
        <v>0</v>
      </c>
      <c r="S34">
        <f t="shared" si="6"/>
        <v>0</v>
      </c>
      <c r="T34">
        <f t="shared" si="6"/>
        <v>0</v>
      </c>
      <c r="U34">
        <f t="shared" si="6"/>
        <v>0</v>
      </c>
      <c r="V34">
        <f t="shared" si="6"/>
        <v>0</v>
      </c>
      <c r="W34">
        <f t="shared" si="6"/>
        <v>0</v>
      </c>
      <c r="X34">
        <f t="shared" si="6"/>
        <v>0</v>
      </c>
      <c r="Y34">
        <f t="shared" si="6"/>
        <v>0</v>
      </c>
      <c r="Z34">
        <f t="shared" si="6"/>
        <v>0</v>
      </c>
      <c r="AA34">
        <f t="shared" si="6"/>
        <v>0</v>
      </c>
      <c r="AB34">
        <f t="shared" si="6"/>
        <v>0</v>
      </c>
      <c r="AC34">
        <f t="shared" si="6"/>
        <v>0</v>
      </c>
      <c r="AD34">
        <f t="shared" si="6"/>
        <v>0</v>
      </c>
      <c r="AE34">
        <f t="shared" si="6"/>
        <v>33</v>
      </c>
      <c r="AF34">
        <f t="shared" si="6"/>
        <v>9</v>
      </c>
      <c r="AG34">
        <f t="shared" si="6"/>
        <v>18</v>
      </c>
      <c r="AH34">
        <f t="shared" si="6"/>
        <v>0</v>
      </c>
      <c r="AI34">
        <f t="shared" si="6"/>
        <v>0</v>
      </c>
      <c r="AJ34">
        <f t="shared" si="6"/>
        <v>0</v>
      </c>
      <c r="AK34">
        <f t="shared" si="6"/>
        <v>0</v>
      </c>
      <c r="AL34">
        <f t="shared" si="6"/>
        <v>0</v>
      </c>
      <c r="AM34">
        <f t="shared" si="6"/>
        <v>0</v>
      </c>
      <c r="AN34">
        <f t="shared" si="6"/>
        <v>0</v>
      </c>
      <c r="AO34">
        <f t="shared" si="6"/>
        <v>0</v>
      </c>
      <c r="AP34">
        <f t="shared" si="6"/>
        <v>0</v>
      </c>
      <c r="AQ34">
        <f t="shared" si="6"/>
        <v>0</v>
      </c>
      <c r="AR34">
        <f t="shared" si="6"/>
        <v>0</v>
      </c>
      <c r="AS34">
        <f t="shared" si="6"/>
        <v>0</v>
      </c>
      <c r="AT34">
        <f t="shared" si="6"/>
        <v>0</v>
      </c>
      <c r="AU34">
        <f t="shared" si="6"/>
        <v>0</v>
      </c>
      <c r="AV34">
        <f t="shared" si="6"/>
        <v>0</v>
      </c>
      <c r="AW34">
        <f t="shared" si="6"/>
        <v>0</v>
      </c>
      <c r="AX34">
        <f t="shared" si="6"/>
        <v>0</v>
      </c>
      <c r="AY34">
        <f t="shared" si="6"/>
        <v>0</v>
      </c>
      <c r="AZ34">
        <f t="shared" si="6"/>
        <v>0</v>
      </c>
      <c r="BA34">
        <f t="shared" si="6"/>
        <v>0</v>
      </c>
      <c r="BB34">
        <f t="shared" si="6"/>
        <v>0</v>
      </c>
      <c r="BC34">
        <f t="shared" si="6"/>
        <v>0</v>
      </c>
      <c r="BD34">
        <f t="shared" si="6"/>
        <v>0</v>
      </c>
      <c r="BE34">
        <f t="shared" si="6"/>
        <v>0</v>
      </c>
      <c r="BF34">
        <f t="shared" si="6"/>
        <v>0</v>
      </c>
      <c r="BG34">
        <f t="shared" si="6"/>
        <v>0</v>
      </c>
      <c r="BH34">
        <f t="shared" si="6"/>
        <v>0</v>
      </c>
      <c r="BI34">
        <f t="shared" si="6"/>
        <v>0</v>
      </c>
      <c r="BJ34">
        <f t="shared" si="6"/>
        <v>0</v>
      </c>
      <c r="BK34">
        <f t="shared" si="6"/>
        <v>0</v>
      </c>
    </row>
    <row r="35" spans="1:63" x14ac:dyDescent="0.35">
      <c r="A35" t="s">
        <v>2</v>
      </c>
    </row>
    <row r="36" spans="1:63" x14ac:dyDescent="0.35">
      <c r="A36" t="s">
        <v>85</v>
      </c>
      <c r="B36">
        <v>6850</v>
      </c>
      <c r="C36">
        <v>60</v>
      </c>
      <c r="D36">
        <v>23</v>
      </c>
      <c r="E36">
        <v>11</v>
      </c>
      <c r="F36">
        <v>0</v>
      </c>
      <c r="G36">
        <v>0</v>
      </c>
      <c r="H36">
        <v>0</v>
      </c>
      <c r="I36">
        <v>0</v>
      </c>
      <c r="J36">
        <v>0</v>
      </c>
      <c r="K36">
        <v>296</v>
      </c>
      <c r="L36">
        <v>149</v>
      </c>
      <c r="M36">
        <v>94</v>
      </c>
      <c r="N36">
        <v>99</v>
      </c>
      <c r="O36">
        <v>45</v>
      </c>
      <c r="P36">
        <v>59</v>
      </c>
      <c r="Q36">
        <v>19</v>
      </c>
      <c r="R36">
        <v>7</v>
      </c>
      <c r="S36">
        <v>52</v>
      </c>
      <c r="T36">
        <v>56</v>
      </c>
      <c r="U36">
        <v>49</v>
      </c>
      <c r="V36">
        <v>46</v>
      </c>
      <c r="W36">
        <v>19</v>
      </c>
      <c r="X36">
        <v>22</v>
      </c>
      <c r="Y36">
        <v>26</v>
      </c>
      <c r="Z36">
        <v>0</v>
      </c>
      <c r="AA36">
        <v>20</v>
      </c>
      <c r="AB36">
        <v>48</v>
      </c>
      <c r="AC36">
        <v>18</v>
      </c>
      <c r="AD36">
        <v>12</v>
      </c>
      <c r="AE36">
        <v>1471</v>
      </c>
      <c r="AF36">
        <v>876</v>
      </c>
      <c r="AG36">
        <v>635</v>
      </c>
      <c r="AH36">
        <v>284</v>
      </c>
      <c r="AI36">
        <v>291</v>
      </c>
      <c r="AJ36">
        <v>237</v>
      </c>
      <c r="AK36">
        <v>585</v>
      </c>
      <c r="AL36">
        <v>424</v>
      </c>
      <c r="AM36">
        <v>384</v>
      </c>
      <c r="AN36">
        <v>69</v>
      </c>
      <c r="AO36">
        <v>60</v>
      </c>
      <c r="AP36">
        <v>41</v>
      </c>
      <c r="AQ36">
        <v>12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26</v>
      </c>
      <c r="AX36">
        <v>72</v>
      </c>
      <c r="AY36">
        <v>36</v>
      </c>
      <c r="AZ36">
        <v>29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50</v>
      </c>
      <c r="BJ36">
        <v>24</v>
      </c>
      <c r="BK36">
        <v>14</v>
      </c>
    </row>
    <row r="37" spans="1:63" x14ac:dyDescent="0.35">
      <c r="A37" t="s">
        <v>86</v>
      </c>
      <c r="B37">
        <v>3442</v>
      </c>
      <c r="C37">
        <v>12</v>
      </c>
      <c r="D37">
        <v>2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61</v>
      </c>
      <c r="L37">
        <v>35</v>
      </c>
      <c r="M37">
        <v>20</v>
      </c>
      <c r="N37">
        <v>13</v>
      </c>
      <c r="O37">
        <v>33</v>
      </c>
      <c r="P37">
        <v>35</v>
      </c>
      <c r="Q37">
        <v>7</v>
      </c>
      <c r="R37">
        <v>11</v>
      </c>
      <c r="S37">
        <v>30</v>
      </c>
      <c r="T37">
        <v>53</v>
      </c>
      <c r="U37">
        <v>42</v>
      </c>
      <c r="V37">
        <v>38</v>
      </c>
      <c r="W37">
        <v>3</v>
      </c>
      <c r="X37">
        <v>6</v>
      </c>
      <c r="Y37">
        <v>6</v>
      </c>
      <c r="Z37">
        <v>0</v>
      </c>
      <c r="AA37">
        <v>43</v>
      </c>
      <c r="AB37">
        <v>22</v>
      </c>
      <c r="AC37">
        <v>26</v>
      </c>
      <c r="AD37">
        <v>13</v>
      </c>
      <c r="AE37">
        <v>396</v>
      </c>
      <c r="AF37">
        <v>236</v>
      </c>
      <c r="AG37">
        <v>159</v>
      </c>
      <c r="AH37">
        <v>102</v>
      </c>
      <c r="AI37">
        <v>102</v>
      </c>
      <c r="AJ37">
        <v>89</v>
      </c>
      <c r="AK37">
        <v>625</v>
      </c>
      <c r="AL37">
        <v>473</v>
      </c>
      <c r="AM37">
        <v>480</v>
      </c>
      <c r="AN37">
        <v>61</v>
      </c>
      <c r="AO37">
        <v>61</v>
      </c>
      <c r="AP37">
        <v>44</v>
      </c>
      <c r="AQ37">
        <v>6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16</v>
      </c>
      <c r="AX37">
        <v>28</v>
      </c>
      <c r="AY37">
        <v>24</v>
      </c>
      <c r="AZ37">
        <v>12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8</v>
      </c>
      <c r="BJ37">
        <v>7</v>
      </c>
      <c r="BK37">
        <v>2</v>
      </c>
    </row>
    <row r="38" spans="1:63" x14ac:dyDescent="0.35">
      <c r="B38">
        <f>+SUM(B36:B37)</f>
        <v>10292</v>
      </c>
      <c r="C38">
        <f t="shared" ref="C38:BK38" si="7">+SUM(C36:C37)</f>
        <v>72</v>
      </c>
      <c r="D38">
        <f t="shared" si="7"/>
        <v>25</v>
      </c>
      <c r="E38">
        <f t="shared" si="7"/>
        <v>11</v>
      </c>
      <c r="F38">
        <f t="shared" si="7"/>
        <v>0</v>
      </c>
      <c r="G38">
        <f t="shared" si="7"/>
        <v>0</v>
      </c>
      <c r="H38">
        <f t="shared" si="7"/>
        <v>0</v>
      </c>
      <c r="I38">
        <f t="shared" si="7"/>
        <v>0</v>
      </c>
      <c r="J38">
        <f t="shared" si="7"/>
        <v>0</v>
      </c>
      <c r="K38">
        <f t="shared" si="7"/>
        <v>357</v>
      </c>
      <c r="L38">
        <f t="shared" si="7"/>
        <v>184</v>
      </c>
      <c r="M38">
        <f t="shared" si="7"/>
        <v>114</v>
      </c>
      <c r="N38">
        <f t="shared" si="7"/>
        <v>112</v>
      </c>
      <c r="O38">
        <f t="shared" si="7"/>
        <v>78</v>
      </c>
      <c r="P38">
        <f t="shared" si="7"/>
        <v>94</v>
      </c>
      <c r="Q38">
        <f t="shared" si="7"/>
        <v>26</v>
      </c>
      <c r="R38">
        <f t="shared" si="7"/>
        <v>18</v>
      </c>
      <c r="S38">
        <f t="shared" si="7"/>
        <v>82</v>
      </c>
      <c r="T38">
        <f t="shared" si="7"/>
        <v>109</v>
      </c>
      <c r="U38">
        <f t="shared" si="7"/>
        <v>91</v>
      </c>
      <c r="V38">
        <f t="shared" si="7"/>
        <v>84</v>
      </c>
      <c r="W38">
        <f t="shared" si="7"/>
        <v>22</v>
      </c>
      <c r="X38">
        <f t="shared" si="7"/>
        <v>28</v>
      </c>
      <c r="Y38">
        <f t="shared" si="7"/>
        <v>32</v>
      </c>
      <c r="Z38">
        <f t="shared" si="7"/>
        <v>0</v>
      </c>
      <c r="AA38">
        <f t="shared" si="7"/>
        <v>63</v>
      </c>
      <c r="AB38">
        <f t="shared" si="7"/>
        <v>70</v>
      </c>
      <c r="AC38">
        <f t="shared" si="7"/>
        <v>44</v>
      </c>
      <c r="AD38">
        <f t="shared" si="7"/>
        <v>25</v>
      </c>
      <c r="AE38">
        <f t="shared" si="7"/>
        <v>1867</v>
      </c>
      <c r="AF38">
        <f t="shared" si="7"/>
        <v>1112</v>
      </c>
      <c r="AG38">
        <f t="shared" si="7"/>
        <v>794</v>
      </c>
      <c r="AH38">
        <f t="shared" si="7"/>
        <v>386</v>
      </c>
      <c r="AI38">
        <f t="shared" si="7"/>
        <v>393</v>
      </c>
      <c r="AJ38">
        <f t="shared" si="7"/>
        <v>326</v>
      </c>
      <c r="AK38">
        <f t="shared" si="7"/>
        <v>1210</v>
      </c>
      <c r="AL38">
        <f t="shared" si="7"/>
        <v>897</v>
      </c>
      <c r="AM38">
        <f t="shared" si="7"/>
        <v>864</v>
      </c>
      <c r="AN38">
        <f t="shared" si="7"/>
        <v>130</v>
      </c>
      <c r="AO38">
        <f t="shared" si="7"/>
        <v>121</v>
      </c>
      <c r="AP38">
        <f t="shared" si="7"/>
        <v>85</v>
      </c>
      <c r="AQ38">
        <f t="shared" si="7"/>
        <v>18</v>
      </c>
      <c r="AR38">
        <f t="shared" si="7"/>
        <v>0</v>
      </c>
      <c r="AS38">
        <f t="shared" si="7"/>
        <v>0</v>
      </c>
      <c r="AT38">
        <f t="shared" si="7"/>
        <v>0</v>
      </c>
      <c r="AU38">
        <f t="shared" si="7"/>
        <v>0</v>
      </c>
      <c r="AV38">
        <f t="shared" si="7"/>
        <v>0</v>
      </c>
      <c r="AW38">
        <f t="shared" si="7"/>
        <v>42</v>
      </c>
      <c r="AX38">
        <f t="shared" si="7"/>
        <v>100</v>
      </c>
      <c r="AY38">
        <f t="shared" si="7"/>
        <v>60</v>
      </c>
      <c r="AZ38">
        <f t="shared" si="7"/>
        <v>41</v>
      </c>
      <c r="BA38">
        <f t="shared" si="7"/>
        <v>0</v>
      </c>
      <c r="BB38">
        <f t="shared" si="7"/>
        <v>0</v>
      </c>
      <c r="BC38">
        <f t="shared" si="7"/>
        <v>0</v>
      </c>
      <c r="BD38">
        <f t="shared" si="7"/>
        <v>0</v>
      </c>
      <c r="BE38">
        <f t="shared" si="7"/>
        <v>0</v>
      </c>
      <c r="BF38">
        <f t="shared" si="7"/>
        <v>0</v>
      </c>
      <c r="BG38">
        <f t="shared" si="7"/>
        <v>0</v>
      </c>
      <c r="BH38">
        <f t="shared" si="7"/>
        <v>0</v>
      </c>
      <c r="BI38">
        <f t="shared" si="7"/>
        <v>58</v>
      </c>
      <c r="BJ38">
        <f t="shared" si="7"/>
        <v>31</v>
      </c>
      <c r="BK38">
        <f t="shared" si="7"/>
        <v>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C1B72-8B29-4227-87E7-324F53079568}">
  <dimension ref="A1:BK31"/>
  <sheetViews>
    <sheetView workbookViewId="0"/>
  </sheetViews>
  <sheetFormatPr baseColWidth="10" defaultRowHeight="14.5" x14ac:dyDescent="0.35"/>
  <sheetData>
    <row r="1" spans="1:63" x14ac:dyDescent="0.35">
      <c r="A1" t="s">
        <v>113</v>
      </c>
    </row>
    <row r="2" spans="1:63" x14ac:dyDescent="0.35">
      <c r="A2" t="s">
        <v>0</v>
      </c>
    </row>
    <row r="3" spans="1:63" x14ac:dyDescent="0.35">
      <c r="B3" t="s">
        <v>1</v>
      </c>
    </row>
    <row r="4" spans="1:63" x14ac:dyDescent="0.35">
      <c r="B4" t="s">
        <v>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28</v>
      </c>
      <c r="I4" t="s">
        <v>29</v>
      </c>
      <c r="J4" t="s">
        <v>30</v>
      </c>
      <c r="K4" t="s">
        <v>31</v>
      </c>
      <c r="L4" t="s">
        <v>32</v>
      </c>
      <c r="M4" t="s">
        <v>33</v>
      </c>
      <c r="N4" t="s">
        <v>34</v>
      </c>
      <c r="O4" t="s">
        <v>35</v>
      </c>
      <c r="P4" t="s">
        <v>36</v>
      </c>
      <c r="Q4" t="s">
        <v>37</v>
      </c>
      <c r="R4" t="s">
        <v>38</v>
      </c>
      <c r="S4" t="s">
        <v>39</v>
      </c>
      <c r="T4" t="s">
        <v>40</v>
      </c>
      <c r="U4" t="s">
        <v>41</v>
      </c>
      <c r="V4" t="s">
        <v>42</v>
      </c>
      <c r="W4" t="s">
        <v>43</v>
      </c>
      <c r="X4" t="s">
        <v>44</v>
      </c>
      <c r="Y4" t="s">
        <v>45</v>
      </c>
      <c r="Z4" t="s">
        <v>46</v>
      </c>
      <c r="AA4" t="s">
        <v>47</v>
      </c>
      <c r="AB4" t="s">
        <v>48</v>
      </c>
      <c r="AC4" t="s">
        <v>49</v>
      </c>
      <c r="AD4" t="s">
        <v>50</v>
      </c>
      <c r="AE4" t="s">
        <v>51</v>
      </c>
      <c r="AF4" t="s">
        <v>52</v>
      </c>
      <c r="AG4" t="s">
        <v>53</v>
      </c>
      <c r="AH4" t="s">
        <v>54</v>
      </c>
      <c r="AI4" t="s">
        <v>55</v>
      </c>
      <c r="AJ4" t="s">
        <v>56</v>
      </c>
      <c r="AK4" t="s">
        <v>57</v>
      </c>
      <c r="AL4" t="s">
        <v>58</v>
      </c>
      <c r="AM4" t="s">
        <v>59</v>
      </c>
      <c r="AN4" t="s">
        <v>60</v>
      </c>
      <c r="AO4" t="s">
        <v>61</v>
      </c>
      <c r="AP4" t="s">
        <v>62</v>
      </c>
      <c r="AQ4" t="s">
        <v>63</v>
      </c>
      <c r="AR4" t="s">
        <v>64</v>
      </c>
      <c r="AS4" t="s">
        <v>65</v>
      </c>
      <c r="AT4" t="s">
        <v>66</v>
      </c>
      <c r="AU4" t="s">
        <v>67</v>
      </c>
      <c r="AV4" t="s">
        <v>68</v>
      </c>
      <c r="AW4" t="s">
        <v>69</v>
      </c>
      <c r="AX4" t="s">
        <v>70</v>
      </c>
      <c r="AY4" t="s">
        <v>71</v>
      </c>
      <c r="AZ4" t="s">
        <v>72</v>
      </c>
      <c r="BA4" t="s">
        <v>73</v>
      </c>
      <c r="BB4" t="s">
        <v>74</v>
      </c>
      <c r="BC4" t="s">
        <v>75</v>
      </c>
      <c r="BD4" t="s">
        <v>76</v>
      </c>
      <c r="BE4" t="s">
        <v>77</v>
      </c>
      <c r="BF4" t="s">
        <v>78</v>
      </c>
      <c r="BG4" t="s">
        <v>79</v>
      </c>
      <c r="BH4" t="s">
        <v>80</v>
      </c>
      <c r="BI4" t="s">
        <v>81</v>
      </c>
      <c r="BJ4" t="s">
        <v>82</v>
      </c>
      <c r="BK4" t="s">
        <v>83</v>
      </c>
    </row>
    <row r="5" spans="1:63" x14ac:dyDescent="0.35">
      <c r="A5" t="s">
        <v>96</v>
      </c>
    </row>
    <row r="6" spans="1:63" x14ac:dyDescent="0.35">
      <c r="A6" t="s">
        <v>85</v>
      </c>
      <c r="B6">
        <v>6291</v>
      </c>
      <c r="C6">
        <v>60</v>
      </c>
      <c r="D6">
        <v>23</v>
      </c>
      <c r="E6">
        <v>11</v>
      </c>
      <c r="F6">
        <v>0</v>
      </c>
      <c r="G6">
        <v>0</v>
      </c>
      <c r="H6">
        <v>0</v>
      </c>
      <c r="I6">
        <v>0</v>
      </c>
      <c r="J6">
        <v>0</v>
      </c>
      <c r="K6">
        <v>287</v>
      </c>
      <c r="L6">
        <v>115</v>
      </c>
      <c r="M6">
        <v>72</v>
      </c>
      <c r="N6">
        <v>85</v>
      </c>
      <c r="O6">
        <v>45</v>
      </c>
      <c r="P6">
        <v>59</v>
      </c>
      <c r="Q6">
        <v>19</v>
      </c>
      <c r="R6">
        <v>7</v>
      </c>
      <c r="S6">
        <v>52</v>
      </c>
      <c r="T6">
        <v>56</v>
      </c>
      <c r="U6">
        <v>49</v>
      </c>
      <c r="V6">
        <v>46</v>
      </c>
      <c r="W6">
        <v>19</v>
      </c>
      <c r="X6">
        <v>22</v>
      </c>
      <c r="Y6">
        <v>26</v>
      </c>
      <c r="Z6">
        <v>0</v>
      </c>
      <c r="AA6">
        <v>20</v>
      </c>
      <c r="AB6">
        <v>48</v>
      </c>
      <c r="AC6">
        <v>18</v>
      </c>
      <c r="AD6">
        <v>12</v>
      </c>
      <c r="AE6">
        <v>1418</v>
      </c>
      <c r="AF6">
        <v>803</v>
      </c>
      <c r="AG6">
        <v>592</v>
      </c>
      <c r="AH6">
        <v>268</v>
      </c>
      <c r="AI6">
        <v>259</v>
      </c>
      <c r="AJ6">
        <v>228</v>
      </c>
      <c r="AK6">
        <v>558</v>
      </c>
      <c r="AL6">
        <v>379</v>
      </c>
      <c r="AM6">
        <v>317</v>
      </c>
      <c r="AN6">
        <v>44</v>
      </c>
      <c r="AO6">
        <v>29</v>
      </c>
      <c r="AP6">
        <v>0</v>
      </c>
      <c r="AQ6">
        <v>12</v>
      </c>
      <c r="AR6">
        <v>0</v>
      </c>
      <c r="AS6">
        <v>0</v>
      </c>
      <c r="AT6">
        <v>0</v>
      </c>
      <c r="AU6">
        <v>0</v>
      </c>
      <c r="AV6">
        <v>0</v>
      </c>
      <c r="AW6">
        <v>20</v>
      </c>
      <c r="AX6">
        <v>67</v>
      </c>
      <c r="AY6">
        <v>29</v>
      </c>
      <c r="AZ6">
        <v>29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50</v>
      </c>
      <c r="BJ6">
        <v>24</v>
      </c>
      <c r="BK6">
        <v>14</v>
      </c>
    </row>
    <row r="7" spans="1:63" x14ac:dyDescent="0.35">
      <c r="A7" t="s">
        <v>86</v>
      </c>
      <c r="B7">
        <v>3052</v>
      </c>
      <c r="C7">
        <v>12</v>
      </c>
      <c r="D7">
        <v>2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51</v>
      </c>
      <c r="L7">
        <v>26</v>
      </c>
      <c r="M7">
        <v>13</v>
      </c>
      <c r="N7">
        <v>9</v>
      </c>
      <c r="O7">
        <v>33</v>
      </c>
      <c r="P7">
        <v>35</v>
      </c>
      <c r="Q7">
        <v>7</v>
      </c>
      <c r="R7">
        <v>11</v>
      </c>
      <c r="S7">
        <v>30</v>
      </c>
      <c r="T7">
        <v>53</v>
      </c>
      <c r="U7">
        <v>42</v>
      </c>
      <c r="V7">
        <v>38</v>
      </c>
      <c r="W7">
        <v>3</v>
      </c>
      <c r="X7">
        <v>6</v>
      </c>
      <c r="Y7">
        <v>6</v>
      </c>
      <c r="Z7">
        <v>0</v>
      </c>
      <c r="AA7">
        <v>43</v>
      </c>
      <c r="AB7">
        <v>22</v>
      </c>
      <c r="AC7">
        <v>26</v>
      </c>
      <c r="AD7">
        <v>13</v>
      </c>
      <c r="AE7">
        <v>384</v>
      </c>
      <c r="AF7">
        <v>213</v>
      </c>
      <c r="AG7">
        <v>146</v>
      </c>
      <c r="AH7">
        <v>96</v>
      </c>
      <c r="AI7">
        <v>94</v>
      </c>
      <c r="AJ7">
        <v>85</v>
      </c>
      <c r="AK7">
        <v>578</v>
      </c>
      <c r="AL7">
        <v>422</v>
      </c>
      <c r="AM7">
        <v>399</v>
      </c>
      <c r="AN7">
        <v>36</v>
      </c>
      <c r="AO7">
        <v>30</v>
      </c>
      <c r="AP7">
        <v>0</v>
      </c>
      <c r="AQ7">
        <v>6</v>
      </c>
      <c r="AR7">
        <v>0</v>
      </c>
      <c r="AS7">
        <v>0</v>
      </c>
      <c r="AT7">
        <v>0</v>
      </c>
      <c r="AU7">
        <v>0</v>
      </c>
      <c r="AV7">
        <v>0</v>
      </c>
      <c r="AW7">
        <v>10</v>
      </c>
      <c r="AX7">
        <v>24</v>
      </c>
      <c r="AY7">
        <v>19</v>
      </c>
      <c r="AZ7">
        <v>12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8</v>
      </c>
      <c r="BJ7">
        <v>7</v>
      </c>
      <c r="BK7">
        <v>2</v>
      </c>
    </row>
    <row r="8" spans="1:63" x14ac:dyDescent="0.35">
      <c r="A8" t="s">
        <v>87</v>
      </c>
      <c r="B8">
        <f>+SUM(B6:B7)</f>
        <v>9343</v>
      </c>
      <c r="C8">
        <f t="shared" ref="C8:BK8" si="0">+SUM(C6:C7)</f>
        <v>72</v>
      </c>
      <c r="D8">
        <f t="shared" si="0"/>
        <v>25</v>
      </c>
      <c r="E8">
        <f t="shared" si="0"/>
        <v>11</v>
      </c>
      <c r="F8">
        <f t="shared" si="0"/>
        <v>0</v>
      </c>
      <c r="G8">
        <f t="shared" si="0"/>
        <v>0</v>
      </c>
      <c r="H8">
        <f t="shared" si="0"/>
        <v>0</v>
      </c>
      <c r="I8">
        <f t="shared" si="0"/>
        <v>0</v>
      </c>
      <c r="J8">
        <f t="shared" si="0"/>
        <v>0</v>
      </c>
      <c r="K8">
        <f t="shared" si="0"/>
        <v>338</v>
      </c>
      <c r="L8">
        <f t="shared" si="0"/>
        <v>141</v>
      </c>
      <c r="M8">
        <f t="shared" si="0"/>
        <v>85</v>
      </c>
      <c r="N8">
        <f t="shared" si="0"/>
        <v>94</v>
      </c>
      <c r="O8">
        <f t="shared" si="0"/>
        <v>78</v>
      </c>
      <c r="P8">
        <f t="shared" si="0"/>
        <v>94</v>
      </c>
      <c r="Q8">
        <f t="shared" si="0"/>
        <v>26</v>
      </c>
      <c r="R8">
        <f t="shared" si="0"/>
        <v>18</v>
      </c>
      <c r="S8">
        <f t="shared" si="0"/>
        <v>82</v>
      </c>
      <c r="T8">
        <f t="shared" si="0"/>
        <v>109</v>
      </c>
      <c r="U8">
        <f t="shared" si="0"/>
        <v>91</v>
      </c>
      <c r="V8">
        <f t="shared" si="0"/>
        <v>84</v>
      </c>
      <c r="W8">
        <f t="shared" si="0"/>
        <v>22</v>
      </c>
      <c r="X8">
        <f t="shared" si="0"/>
        <v>28</v>
      </c>
      <c r="Y8">
        <f t="shared" si="0"/>
        <v>32</v>
      </c>
      <c r="Z8">
        <f t="shared" si="0"/>
        <v>0</v>
      </c>
      <c r="AA8">
        <f t="shared" si="0"/>
        <v>63</v>
      </c>
      <c r="AB8">
        <f t="shared" si="0"/>
        <v>70</v>
      </c>
      <c r="AC8">
        <f t="shared" si="0"/>
        <v>44</v>
      </c>
      <c r="AD8">
        <f t="shared" si="0"/>
        <v>25</v>
      </c>
      <c r="AE8">
        <f t="shared" si="0"/>
        <v>1802</v>
      </c>
      <c r="AF8">
        <f t="shared" si="0"/>
        <v>1016</v>
      </c>
      <c r="AG8">
        <f t="shared" si="0"/>
        <v>738</v>
      </c>
      <c r="AH8">
        <f t="shared" si="0"/>
        <v>364</v>
      </c>
      <c r="AI8">
        <f t="shared" si="0"/>
        <v>353</v>
      </c>
      <c r="AJ8">
        <f t="shared" si="0"/>
        <v>313</v>
      </c>
      <c r="AK8">
        <f t="shared" si="0"/>
        <v>1136</v>
      </c>
      <c r="AL8">
        <f t="shared" si="0"/>
        <v>801</v>
      </c>
      <c r="AM8">
        <f t="shared" si="0"/>
        <v>716</v>
      </c>
      <c r="AN8">
        <f t="shared" si="0"/>
        <v>80</v>
      </c>
      <c r="AO8">
        <f t="shared" si="0"/>
        <v>59</v>
      </c>
      <c r="AP8">
        <f t="shared" si="0"/>
        <v>0</v>
      </c>
      <c r="AQ8">
        <f t="shared" si="0"/>
        <v>18</v>
      </c>
      <c r="AR8">
        <f t="shared" si="0"/>
        <v>0</v>
      </c>
      <c r="AS8">
        <f t="shared" si="0"/>
        <v>0</v>
      </c>
      <c r="AT8">
        <f t="shared" si="0"/>
        <v>0</v>
      </c>
      <c r="AU8">
        <f t="shared" si="0"/>
        <v>0</v>
      </c>
      <c r="AV8">
        <f t="shared" si="0"/>
        <v>0</v>
      </c>
      <c r="AW8">
        <f t="shared" si="0"/>
        <v>30</v>
      </c>
      <c r="AX8">
        <f t="shared" si="0"/>
        <v>91</v>
      </c>
      <c r="AY8">
        <f t="shared" si="0"/>
        <v>48</v>
      </c>
      <c r="AZ8">
        <f t="shared" si="0"/>
        <v>41</v>
      </c>
      <c r="BA8">
        <f t="shared" si="0"/>
        <v>0</v>
      </c>
      <c r="BB8">
        <f t="shared" si="0"/>
        <v>0</v>
      </c>
      <c r="BC8">
        <f t="shared" si="0"/>
        <v>0</v>
      </c>
      <c r="BD8">
        <f t="shared" si="0"/>
        <v>0</v>
      </c>
      <c r="BE8">
        <f t="shared" si="0"/>
        <v>0</v>
      </c>
      <c r="BF8">
        <f t="shared" si="0"/>
        <v>0</v>
      </c>
      <c r="BG8">
        <f t="shared" si="0"/>
        <v>0</v>
      </c>
      <c r="BH8">
        <f t="shared" si="0"/>
        <v>0</v>
      </c>
      <c r="BI8">
        <f t="shared" si="0"/>
        <v>58</v>
      </c>
      <c r="BJ8">
        <f t="shared" si="0"/>
        <v>31</v>
      </c>
      <c r="BK8">
        <f t="shared" si="0"/>
        <v>16</v>
      </c>
    </row>
    <row r="9" spans="1:63" x14ac:dyDescent="0.35">
      <c r="A9" t="s">
        <v>97</v>
      </c>
    </row>
    <row r="10" spans="1:63" x14ac:dyDescent="0.35">
      <c r="A10" t="s">
        <v>98</v>
      </c>
    </row>
    <row r="11" spans="1:63" x14ac:dyDescent="0.35">
      <c r="A11" t="s">
        <v>99</v>
      </c>
    </row>
    <row r="12" spans="1:63" x14ac:dyDescent="0.35">
      <c r="A12" t="s">
        <v>100</v>
      </c>
    </row>
    <row r="13" spans="1:63" x14ac:dyDescent="0.35">
      <c r="A13" t="s">
        <v>101</v>
      </c>
    </row>
    <row r="14" spans="1:63" x14ac:dyDescent="0.35">
      <c r="A14" t="s">
        <v>102</v>
      </c>
    </row>
    <row r="15" spans="1:63" x14ac:dyDescent="0.35">
      <c r="A15" t="s">
        <v>85</v>
      </c>
      <c r="B15">
        <v>252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9</v>
      </c>
      <c r="L15">
        <v>34</v>
      </c>
      <c r="M15">
        <v>22</v>
      </c>
      <c r="N15">
        <v>14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42</v>
      </c>
      <c r="AF15">
        <v>59</v>
      </c>
      <c r="AG15">
        <v>38</v>
      </c>
      <c r="AH15">
        <v>7</v>
      </c>
      <c r="AI15">
        <v>27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</row>
    <row r="16" spans="1:63" x14ac:dyDescent="0.35">
      <c r="A16" t="s">
        <v>86</v>
      </c>
      <c r="B16">
        <v>58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10</v>
      </c>
      <c r="L16">
        <v>9</v>
      </c>
      <c r="M16">
        <v>7</v>
      </c>
      <c r="N16">
        <v>4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3</v>
      </c>
      <c r="AF16">
        <v>15</v>
      </c>
      <c r="AG16">
        <v>6</v>
      </c>
      <c r="AH16">
        <v>1</v>
      </c>
      <c r="AI16">
        <v>3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</row>
    <row r="17" spans="1:63" x14ac:dyDescent="0.35">
      <c r="A17" t="s">
        <v>87</v>
      </c>
      <c r="B17">
        <f>+SUM(B15:B16)</f>
        <v>310</v>
      </c>
      <c r="C17">
        <f t="shared" ref="C17:BK17" si="1">+SUM(C15:C16)</f>
        <v>0</v>
      </c>
      <c r="D17">
        <f t="shared" si="1"/>
        <v>0</v>
      </c>
      <c r="E17">
        <f t="shared" si="1"/>
        <v>0</v>
      </c>
      <c r="F17">
        <f t="shared" si="1"/>
        <v>0</v>
      </c>
      <c r="G17">
        <f t="shared" si="1"/>
        <v>0</v>
      </c>
      <c r="H17">
        <f t="shared" si="1"/>
        <v>0</v>
      </c>
      <c r="I17">
        <f t="shared" si="1"/>
        <v>0</v>
      </c>
      <c r="J17">
        <f t="shared" si="1"/>
        <v>0</v>
      </c>
      <c r="K17">
        <f t="shared" si="1"/>
        <v>19</v>
      </c>
      <c r="L17">
        <f t="shared" si="1"/>
        <v>43</v>
      </c>
      <c r="M17">
        <f t="shared" si="1"/>
        <v>29</v>
      </c>
      <c r="N17">
        <f t="shared" si="1"/>
        <v>18</v>
      </c>
      <c r="O17">
        <f t="shared" si="1"/>
        <v>0</v>
      </c>
      <c r="P17">
        <f t="shared" si="1"/>
        <v>0</v>
      </c>
      <c r="Q17">
        <f t="shared" si="1"/>
        <v>0</v>
      </c>
      <c r="R17">
        <f t="shared" si="1"/>
        <v>0</v>
      </c>
      <c r="S17">
        <f t="shared" si="1"/>
        <v>0</v>
      </c>
      <c r="T17">
        <f t="shared" si="1"/>
        <v>0</v>
      </c>
      <c r="U17">
        <f t="shared" si="1"/>
        <v>0</v>
      </c>
      <c r="V17">
        <f t="shared" si="1"/>
        <v>0</v>
      </c>
      <c r="W17">
        <f t="shared" si="1"/>
        <v>0</v>
      </c>
      <c r="X17">
        <f t="shared" si="1"/>
        <v>0</v>
      </c>
      <c r="Y17">
        <f t="shared" si="1"/>
        <v>0</v>
      </c>
      <c r="Z17">
        <f t="shared" si="1"/>
        <v>0</v>
      </c>
      <c r="AA17">
        <f t="shared" si="1"/>
        <v>0</v>
      </c>
      <c r="AB17">
        <f t="shared" si="1"/>
        <v>0</v>
      </c>
      <c r="AC17">
        <f t="shared" si="1"/>
        <v>0</v>
      </c>
      <c r="AD17">
        <f t="shared" si="1"/>
        <v>0</v>
      </c>
      <c r="AE17">
        <f t="shared" si="1"/>
        <v>45</v>
      </c>
      <c r="AF17">
        <f t="shared" si="1"/>
        <v>74</v>
      </c>
      <c r="AG17">
        <f t="shared" si="1"/>
        <v>44</v>
      </c>
      <c r="AH17">
        <f t="shared" si="1"/>
        <v>8</v>
      </c>
      <c r="AI17">
        <f t="shared" si="1"/>
        <v>30</v>
      </c>
      <c r="AJ17">
        <f t="shared" si="1"/>
        <v>0</v>
      </c>
      <c r="AK17">
        <f t="shared" si="1"/>
        <v>0</v>
      </c>
      <c r="AL17">
        <f t="shared" si="1"/>
        <v>0</v>
      </c>
      <c r="AM17">
        <f t="shared" si="1"/>
        <v>0</v>
      </c>
      <c r="AN17">
        <f t="shared" si="1"/>
        <v>0</v>
      </c>
      <c r="AO17">
        <f t="shared" si="1"/>
        <v>0</v>
      </c>
      <c r="AP17">
        <f t="shared" si="1"/>
        <v>0</v>
      </c>
      <c r="AQ17">
        <f t="shared" si="1"/>
        <v>0</v>
      </c>
      <c r="AR17">
        <f t="shared" si="1"/>
        <v>0</v>
      </c>
      <c r="AS17">
        <f t="shared" si="1"/>
        <v>0</v>
      </c>
      <c r="AT17">
        <f t="shared" si="1"/>
        <v>0</v>
      </c>
      <c r="AU17">
        <f t="shared" si="1"/>
        <v>0</v>
      </c>
      <c r="AV17">
        <f t="shared" si="1"/>
        <v>0</v>
      </c>
      <c r="AW17">
        <f t="shared" si="1"/>
        <v>0</v>
      </c>
      <c r="AX17">
        <f t="shared" si="1"/>
        <v>0</v>
      </c>
      <c r="AY17">
        <f t="shared" si="1"/>
        <v>0</v>
      </c>
      <c r="AZ17">
        <f t="shared" si="1"/>
        <v>0</v>
      </c>
      <c r="BA17">
        <f t="shared" si="1"/>
        <v>0</v>
      </c>
      <c r="BB17">
        <f t="shared" si="1"/>
        <v>0</v>
      </c>
      <c r="BC17">
        <f t="shared" si="1"/>
        <v>0</v>
      </c>
      <c r="BD17">
        <f t="shared" si="1"/>
        <v>0</v>
      </c>
      <c r="BE17">
        <f t="shared" si="1"/>
        <v>0</v>
      </c>
      <c r="BF17">
        <f t="shared" si="1"/>
        <v>0</v>
      </c>
      <c r="BG17">
        <f t="shared" si="1"/>
        <v>0</v>
      </c>
      <c r="BH17">
        <f t="shared" si="1"/>
        <v>0</v>
      </c>
      <c r="BI17">
        <f t="shared" si="1"/>
        <v>0</v>
      </c>
      <c r="BJ17">
        <f t="shared" si="1"/>
        <v>0</v>
      </c>
      <c r="BK17">
        <f t="shared" si="1"/>
        <v>0</v>
      </c>
    </row>
    <row r="18" spans="1:63" x14ac:dyDescent="0.35">
      <c r="A18" t="s">
        <v>103</v>
      </c>
    </row>
    <row r="19" spans="1:63" x14ac:dyDescent="0.35">
      <c r="A19" t="s">
        <v>104</v>
      </c>
    </row>
    <row r="20" spans="1:63" x14ac:dyDescent="0.35">
      <c r="A20" t="s">
        <v>105</v>
      </c>
    </row>
    <row r="21" spans="1:63" x14ac:dyDescent="0.35">
      <c r="A21" t="s">
        <v>106</v>
      </c>
    </row>
    <row r="22" spans="1:63" x14ac:dyDescent="0.35">
      <c r="A22" t="s">
        <v>107</v>
      </c>
    </row>
    <row r="23" spans="1:63" x14ac:dyDescent="0.35">
      <c r="A23" t="s">
        <v>108</v>
      </c>
    </row>
    <row r="24" spans="1:63" x14ac:dyDescent="0.35">
      <c r="A24" t="s">
        <v>85</v>
      </c>
      <c r="B24">
        <v>307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11</v>
      </c>
      <c r="AF24">
        <v>14</v>
      </c>
      <c r="AG24">
        <v>5</v>
      </c>
      <c r="AH24">
        <v>9</v>
      </c>
      <c r="AI24">
        <v>5</v>
      </c>
      <c r="AJ24">
        <v>9</v>
      </c>
      <c r="AK24">
        <v>27</v>
      </c>
      <c r="AL24">
        <v>45</v>
      </c>
      <c r="AM24">
        <v>67</v>
      </c>
      <c r="AN24">
        <v>25</v>
      </c>
      <c r="AO24">
        <v>31</v>
      </c>
      <c r="AP24">
        <v>41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6</v>
      </c>
      <c r="AX24">
        <v>5</v>
      </c>
      <c r="AY24">
        <v>7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</row>
    <row r="25" spans="1:63" x14ac:dyDescent="0.35">
      <c r="A25" t="s">
        <v>86</v>
      </c>
      <c r="B25">
        <v>332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9</v>
      </c>
      <c r="AF25">
        <v>8</v>
      </c>
      <c r="AG25">
        <v>7</v>
      </c>
      <c r="AH25">
        <v>5</v>
      </c>
      <c r="AI25">
        <v>5</v>
      </c>
      <c r="AJ25">
        <v>4</v>
      </c>
      <c r="AK25">
        <v>47</v>
      </c>
      <c r="AL25">
        <v>51</v>
      </c>
      <c r="AM25">
        <v>81</v>
      </c>
      <c r="AN25">
        <v>25</v>
      </c>
      <c r="AO25">
        <v>31</v>
      </c>
      <c r="AP25">
        <v>44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6</v>
      </c>
      <c r="AX25">
        <v>4</v>
      </c>
      <c r="AY25">
        <v>5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</row>
    <row r="26" spans="1:63" x14ac:dyDescent="0.35">
      <c r="A26" t="s">
        <v>87</v>
      </c>
      <c r="B26">
        <f>+SUM(B24:B25)</f>
        <v>639</v>
      </c>
      <c r="C26">
        <f t="shared" ref="C26:BK26" si="2">+SUM(C24:C25)</f>
        <v>0</v>
      </c>
      <c r="D26">
        <f t="shared" si="2"/>
        <v>0</v>
      </c>
      <c r="E26">
        <f t="shared" si="2"/>
        <v>0</v>
      </c>
      <c r="F26">
        <f t="shared" si="2"/>
        <v>0</v>
      </c>
      <c r="G26">
        <f t="shared" si="2"/>
        <v>0</v>
      </c>
      <c r="H26">
        <f t="shared" si="2"/>
        <v>0</v>
      </c>
      <c r="I26">
        <f t="shared" si="2"/>
        <v>0</v>
      </c>
      <c r="J26">
        <f t="shared" si="2"/>
        <v>0</v>
      </c>
      <c r="K26">
        <f t="shared" si="2"/>
        <v>0</v>
      </c>
      <c r="L26">
        <f t="shared" si="2"/>
        <v>0</v>
      </c>
      <c r="M26">
        <f t="shared" si="2"/>
        <v>0</v>
      </c>
      <c r="N26">
        <f t="shared" si="2"/>
        <v>0</v>
      </c>
      <c r="O26">
        <f t="shared" si="2"/>
        <v>0</v>
      </c>
      <c r="P26">
        <f t="shared" si="2"/>
        <v>0</v>
      </c>
      <c r="Q26">
        <f t="shared" si="2"/>
        <v>0</v>
      </c>
      <c r="R26">
        <f t="shared" si="2"/>
        <v>0</v>
      </c>
      <c r="S26">
        <f t="shared" si="2"/>
        <v>0</v>
      </c>
      <c r="T26">
        <f t="shared" si="2"/>
        <v>0</v>
      </c>
      <c r="U26">
        <f t="shared" si="2"/>
        <v>0</v>
      </c>
      <c r="V26">
        <f t="shared" si="2"/>
        <v>0</v>
      </c>
      <c r="W26">
        <f t="shared" si="2"/>
        <v>0</v>
      </c>
      <c r="X26">
        <f t="shared" si="2"/>
        <v>0</v>
      </c>
      <c r="Y26">
        <f t="shared" si="2"/>
        <v>0</v>
      </c>
      <c r="Z26">
        <f t="shared" si="2"/>
        <v>0</v>
      </c>
      <c r="AA26">
        <f t="shared" si="2"/>
        <v>0</v>
      </c>
      <c r="AB26">
        <f t="shared" si="2"/>
        <v>0</v>
      </c>
      <c r="AC26">
        <f t="shared" si="2"/>
        <v>0</v>
      </c>
      <c r="AD26">
        <f t="shared" si="2"/>
        <v>0</v>
      </c>
      <c r="AE26">
        <f t="shared" si="2"/>
        <v>20</v>
      </c>
      <c r="AF26">
        <f t="shared" si="2"/>
        <v>22</v>
      </c>
      <c r="AG26">
        <f t="shared" si="2"/>
        <v>12</v>
      </c>
      <c r="AH26">
        <f t="shared" si="2"/>
        <v>14</v>
      </c>
      <c r="AI26">
        <f t="shared" si="2"/>
        <v>10</v>
      </c>
      <c r="AJ26">
        <f t="shared" si="2"/>
        <v>13</v>
      </c>
      <c r="AK26">
        <f t="shared" si="2"/>
        <v>74</v>
      </c>
      <c r="AL26">
        <f t="shared" si="2"/>
        <v>96</v>
      </c>
      <c r="AM26">
        <f t="shared" si="2"/>
        <v>148</v>
      </c>
      <c r="AN26">
        <f t="shared" si="2"/>
        <v>50</v>
      </c>
      <c r="AO26">
        <f t="shared" si="2"/>
        <v>62</v>
      </c>
      <c r="AP26">
        <f t="shared" si="2"/>
        <v>85</v>
      </c>
      <c r="AQ26">
        <f t="shared" si="2"/>
        <v>0</v>
      </c>
      <c r="AR26">
        <f t="shared" si="2"/>
        <v>0</v>
      </c>
      <c r="AS26">
        <f t="shared" si="2"/>
        <v>0</v>
      </c>
      <c r="AT26">
        <f t="shared" si="2"/>
        <v>0</v>
      </c>
      <c r="AU26">
        <f t="shared" si="2"/>
        <v>0</v>
      </c>
      <c r="AV26">
        <f t="shared" si="2"/>
        <v>0</v>
      </c>
      <c r="AW26">
        <f t="shared" si="2"/>
        <v>12</v>
      </c>
      <c r="AX26">
        <f t="shared" si="2"/>
        <v>9</v>
      </c>
      <c r="AY26">
        <f t="shared" si="2"/>
        <v>12</v>
      </c>
      <c r="AZ26">
        <f t="shared" si="2"/>
        <v>0</v>
      </c>
      <c r="BA26">
        <f t="shared" si="2"/>
        <v>0</v>
      </c>
      <c r="BB26">
        <f t="shared" si="2"/>
        <v>0</v>
      </c>
      <c r="BC26">
        <f t="shared" si="2"/>
        <v>0</v>
      </c>
      <c r="BD26">
        <f t="shared" si="2"/>
        <v>0</v>
      </c>
      <c r="BE26">
        <f t="shared" si="2"/>
        <v>0</v>
      </c>
      <c r="BF26">
        <f t="shared" si="2"/>
        <v>0</v>
      </c>
      <c r="BG26">
        <f t="shared" si="2"/>
        <v>0</v>
      </c>
      <c r="BH26">
        <f t="shared" si="2"/>
        <v>0</v>
      </c>
      <c r="BI26">
        <f t="shared" si="2"/>
        <v>0</v>
      </c>
      <c r="BJ26">
        <f t="shared" si="2"/>
        <v>0</v>
      </c>
      <c r="BK26">
        <f t="shared" si="2"/>
        <v>0</v>
      </c>
    </row>
    <row r="27" spans="1:63" x14ac:dyDescent="0.35">
      <c r="A27" t="s">
        <v>109</v>
      </c>
    </row>
    <row r="28" spans="1:63" x14ac:dyDescent="0.35">
      <c r="A28" t="s">
        <v>2</v>
      </c>
    </row>
    <row r="29" spans="1:63" x14ac:dyDescent="0.35">
      <c r="A29" t="s">
        <v>85</v>
      </c>
      <c r="B29">
        <v>6850</v>
      </c>
      <c r="C29">
        <v>60</v>
      </c>
      <c r="D29">
        <v>23</v>
      </c>
      <c r="E29">
        <v>11</v>
      </c>
      <c r="F29">
        <v>0</v>
      </c>
      <c r="G29">
        <v>0</v>
      </c>
      <c r="H29">
        <v>0</v>
      </c>
      <c r="I29">
        <v>0</v>
      </c>
      <c r="J29">
        <v>0</v>
      </c>
      <c r="K29">
        <v>296</v>
      </c>
      <c r="L29">
        <v>149</v>
      </c>
      <c r="M29">
        <v>94</v>
      </c>
      <c r="N29">
        <v>99</v>
      </c>
      <c r="O29">
        <v>45</v>
      </c>
      <c r="P29">
        <v>59</v>
      </c>
      <c r="Q29">
        <v>19</v>
      </c>
      <c r="R29">
        <v>7</v>
      </c>
      <c r="S29">
        <v>52</v>
      </c>
      <c r="T29">
        <v>56</v>
      </c>
      <c r="U29">
        <v>49</v>
      </c>
      <c r="V29">
        <v>46</v>
      </c>
      <c r="W29">
        <v>19</v>
      </c>
      <c r="X29">
        <v>22</v>
      </c>
      <c r="Y29">
        <v>26</v>
      </c>
      <c r="Z29">
        <v>0</v>
      </c>
      <c r="AA29">
        <v>20</v>
      </c>
      <c r="AB29">
        <v>48</v>
      </c>
      <c r="AC29">
        <v>18</v>
      </c>
      <c r="AD29">
        <v>12</v>
      </c>
      <c r="AE29">
        <v>1471</v>
      </c>
      <c r="AF29">
        <v>876</v>
      </c>
      <c r="AG29">
        <v>635</v>
      </c>
      <c r="AH29">
        <v>284</v>
      </c>
      <c r="AI29">
        <v>291</v>
      </c>
      <c r="AJ29">
        <v>237</v>
      </c>
      <c r="AK29">
        <v>585</v>
      </c>
      <c r="AL29">
        <v>424</v>
      </c>
      <c r="AM29">
        <v>384</v>
      </c>
      <c r="AN29">
        <v>69</v>
      </c>
      <c r="AO29">
        <v>60</v>
      </c>
      <c r="AP29">
        <v>41</v>
      </c>
      <c r="AQ29">
        <v>12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26</v>
      </c>
      <c r="AX29">
        <v>72</v>
      </c>
      <c r="AY29">
        <v>36</v>
      </c>
      <c r="AZ29">
        <v>29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50</v>
      </c>
      <c r="BJ29">
        <v>24</v>
      </c>
      <c r="BK29">
        <v>14</v>
      </c>
    </row>
    <row r="30" spans="1:63" x14ac:dyDescent="0.35">
      <c r="A30" t="s">
        <v>86</v>
      </c>
      <c r="B30">
        <v>3442</v>
      </c>
      <c r="C30">
        <v>12</v>
      </c>
      <c r="D30">
        <v>2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61</v>
      </c>
      <c r="L30">
        <v>35</v>
      </c>
      <c r="M30">
        <v>20</v>
      </c>
      <c r="N30">
        <v>13</v>
      </c>
      <c r="O30">
        <v>33</v>
      </c>
      <c r="P30">
        <v>35</v>
      </c>
      <c r="Q30">
        <v>7</v>
      </c>
      <c r="R30">
        <v>11</v>
      </c>
      <c r="S30">
        <v>30</v>
      </c>
      <c r="T30">
        <v>53</v>
      </c>
      <c r="U30">
        <v>42</v>
      </c>
      <c r="V30">
        <v>38</v>
      </c>
      <c r="W30">
        <v>3</v>
      </c>
      <c r="X30">
        <v>6</v>
      </c>
      <c r="Y30">
        <v>6</v>
      </c>
      <c r="Z30">
        <v>0</v>
      </c>
      <c r="AA30">
        <v>43</v>
      </c>
      <c r="AB30">
        <v>22</v>
      </c>
      <c r="AC30">
        <v>26</v>
      </c>
      <c r="AD30">
        <v>13</v>
      </c>
      <c r="AE30">
        <v>396</v>
      </c>
      <c r="AF30">
        <v>236</v>
      </c>
      <c r="AG30">
        <v>159</v>
      </c>
      <c r="AH30">
        <v>102</v>
      </c>
      <c r="AI30">
        <v>102</v>
      </c>
      <c r="AJ30">
        <v>89</v>
      </c>
      <c r="AK30">
        <v>625</v>
      </c>
      <c r="AL30">
        <v>473</v>
      </c>
      <c r="AM30">
        <v>480</v>
      </c>
      <c r="AN30">
        <v>61</v>
      </c>
      <c r="AO30">
        <v>61</v>
      </c>
      <c r="AP30">
        <v>44</v>
      </c>
      <c r="AQ30">
        <v>6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16</v>
      </c>
      <c r="AX30">
        <v>28</v>
      </c>
      <c r="AY30">
        <v>24</v>
      </c>
      <c r="AZ30">
        <v>12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8</v>
      </c>
      <c r="BJ30">
        <v>7</v>
      </c>
      <c r="BK30">
        <v>2</v>
      </c>
    </row>
    <row r="31" spans="1:63" x14ac:dyDescent="0.35">
      <c r="A31" t="s">
        <v>87</v>
      </c>
      <c r="B31">
        <f>+SUM(B29:B30)</f>
        <v>10292</v>
      </c>
      <c r="C31">
        <f t="shared" ref="C31:BK31" si="3">+SUM(C29:C30)</f>
        <v>72</v>
      </c>
      <c r="D31">
        <f t="shared" si="3"/>
        <v>25</v>
      </c>
      <c r="E31">
        <f t="shared" si="3"/>
        <v>11</v>
      </c>
      <c r="F31">
        <f t="shared" si="3"/>
        <v>0</v>
      </c>
      <c r="G31">
        <f t="shared" si="3"/>
        <v>0</v>
      </c>
      <c r="H31">
        <f t="shared" si="3"/>
        <v>0</v>
      </c>
      <c r="I31">
        <f t="shared" si="3"/>
        <v>0</v>
      </c>
      <c r="J31">
        <f t="shared" si="3"/>
        <v>0</v>
      </c>
      <c r="K31">
        <f t="shared" si="3"/>
        <v>357</v>
      </c>
      <c r="L31">
        <f t="shared" si="3"/>
        <v>184</v>
      </c>
      <c r="M31">
        <f t="shared" si="3"/>
        <v>114</v>
      </c>
      <c r="N31">
        <f t="shared" si="3"/>
        <v>112</v>
      </c>
      <c r="O31">
        <f t="shared" si="3"/>
        <v>78</v>
      </c>
      <c r="P31">
        <f t="shared" si="3"/>
        <v>94</v>
      </c>
      <c r="Q31">
        <f t="shared" si="3"/>
        <v>26</v>
      </c>
      <c r="R31">
        <f t="shared" si="3"/>
        <v>18</v>
      </c>
      <c r="S31">
        <f t="shared" si="3"/>
        <v>82</v>
      </c>
      <c r="T31">
        <f t="shared" si="3"/>
        <v>109</v>
      </c>
      <c r="U31">
        <f t="shared" si="3"/>
        <v>91</v>
      </c>
      <c r="V31">
        <f t="shared" si="3"/>
        <v>84</v>
      </c>
      <c r="W31">
        <f t="shared" si="3"/>
        <v>22</v>
      </c>
      <c r="X31">
        <f t="shared" si="3"/>
        <v>28</v>
      </c>
      <c r="Y31">
        <f t="shared" si="3"/>
        <v>32</v>
      </c>
      <c r="Z31">
        <f t="shared" si="3"/>
        <v>0</v>
      </c>
      <c r="AA31">
        <f t="shared" si="3"/>
        <v>63</v>
      </c>
      <c r="AB31">
        <f t="shared" si="3"/>
        <v>70</v>
      </c>
      <c r="AC31">
        <f t="shared" si="3"/>
        <v>44</v>
      </c>
      <c r="AD31">
        <f t="shared" si="3"/>
        <v>25</v>
      </c>
      <c r="AE31">
        <f t="shared" si="3"/>
        <v>1867</v>
      </c>
      <c r="AF31">
        <f t="shared" si="3"/>
        <v>1112</v>
      </c>
      <c r="AG31">
        <f t="shared" si="3"/>
        <v>794</v>
      </c>
      <c r="AH31">
        <f t="shared" si="3"/>
        <v>386</v>
      </c>
      <c r="AI31">
        <f t="shared" si="3"/>
        <v>393</v>
      </c>
      <c r="AJ31">
        <f t="shared" si="3"/>
        <v>326</v>
      </c>
      <c r="AK31">
        <f t="shared" si="3"/>
        <v>1210</v>
      </c>
      <c r="AL31">
        <f t="shared" si="3"/>
        <v>897</v>
      </c>
      <c r="AM31">
        <f t="shared" si="3"/>
        <v>864</v>
      </c>
      <c r="AN31">
        <f t="shared" si="3"/>
        <v>130</v>
      </c>
      <c r="AO31">
        <f t="shared" si="3"/>
        <v>121</v>
      </c>
      <c r="AP31">
        <f t="shared" si="3"/>
        <v>85</v>
      </c>
      <c r="AQ31">
        <f t="shared" si="3"/>
        <v>18</v>
      </c>
      <c r="AR31">
        <f t="shared" si="3"/>
        <v>0</v>
      </c>
      <c r="AS31">
        <f t="shared" si="3"/>
        <v>0</v>
      </c>
      <c r="AT31">
        <f t="shared" si="3"/>
        <v>0</v>
      </c>
      <c r="AU31">
        <f t="shared" si="3"/>
        <v>0</v>
      </c>
      <c r="AV31">
        <f t="shared" si="3"/>
        <v>0</v>
      </c>
      <c r="AW31">
        <f t="shared" si="3"/>
        <v>42</v>
      </c>
      <c r="AX31">
        <f t="shared" si="3"/>
        <v>100</v>
      </c>
      <c r="AY31">
        <f t="shared" si="3"/>
        <v>60</v>
      </c>
      <c r="AZ31">
        <f t="shared" si="3"/>
        <v>41</v>
      </c>
      <c r="BA31">
        <f t="shared" si="3"/>
        <v>0</v>
      </c>
      <c r="BB31">
        <f t="shared" si="3"/>
        <v>0</v>
      </c>
      <c r="BC31">
        <f t="shared" si="3"/>
        <v>0</v>
      </c>
      <c r="BD31">
        <f t="shared" si="3"/>
        <v>0</v>
      </c>
      <c r="BE31">
        <f t="shared" si="3"/>
        <v>0</v>
      </c>
      <c r="BF31">
        <f t="shared" si="3"/>
        <v>0</v>
      </c>
      <c r="BG31">
        <f t="shared" si="3"/>
        <v>0</v>
      </c>
      <c r="BH31">
        <f t="shared" si="3"/>
        <v>0</v>
      </c>
      <c r="BI31">
        <f t="shared" si="3"/>
        <v>58</v>
      </c>
      <c r="BJ31">
        <f t="shared" si="3"/>
        <v>31</v>
      </c>
      <c r="BK31">
        <f t="shared" si="3"/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SECONDE_GENERAL</vt:lpstr>
      <vt:lpstr>SGENE_ORDRE_ENSEIGN</vt:lpstr>
      <vt:lpstr>SECONDE_TECH</vt:lpstr>
      <vt:lpstr>STECH_ORDRE_ENSEIGN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EMAM NZAME EKOME</dc:creator>
  <cp:lastModifiedBy>Dominique EMAM NZAME EKOME</cp:lastModifiedBy>
  <dcterms:created xsi:type="dcterms:W3CDTF">2023-10-22T01:42:54Z</dcterms:created>
  <dcterms:modified xsi:type="dcterms:W3CDTF">2023-10-24T09:09:44Z</dcterms:modified>
</cp:coreProperties>
</file>